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ke.JRC.000\Documents\Comp Results\Jumpers I\RESULTS\"/>
    </mc:Choice>
  </mc:AlternateContent>
  <bookViews>
    <workbookView xWindow="120" yWindow="60" windowWidth="13275" windowHeight="7005" tabRatio="150"/>
  </bookViews>
  <sheets>
    <sheet name="swedata" sheetId="1" r:id="rId1"/>
  </sheets>
  <calcPr calcId="152511"/>
</workbook>
</file>

<file path=xl/calcChain.xml><?xml version="1.0" encoding="utf-8"?>
<calcChain xmlns="http://schemas.openxmlformats.org/spreadsheetml/2006/main">
  <c r="AF3" i="1" l="1"/>
  <c r="AG3" i="1"/>
  <c r="AF4" i="1"/>
  <c r="AG4" i="1"/>
  <c r="AF5" i="1"/>
  <c r="AG5" i="1"/>
  <c r="AF6" i="1"/>
  <c r="AG6" i="1"/>
  <c r="AF7" i="1"/>
  <c r="AG7" i="1"/>
  <c r="AF8" i="1"/>
  <c r="AG8" i="1"/>
  <c r="AF9" i="1"/>
  <c r="AG9" i="1"/>
  <c r="AF10" i="1"/>
  <c r="AG10" i="1"/>
  <c r="AF11" i="1"/>
  <c r="AG11" i="1"/>
  <c r="AF12" i="1"/>
  <c r="AG12" i="1"/>
  <c r="AF13" i="1"/>
  <c r="AG13" i="1"/>
  <c r="AF14" i="1"/>
  <c r="AG14" i="1"/>
  <c r="AF15" i="1"/>
  <c r="AG15" i="1"/>
  <c r="AF16" i="1"/>
  <c r="AG16" i="1"/>
  <c r="AF17" i="1"/>
  <c r="AG17" i="1"/>
  <c r="AF18" i="1"/>
  <c r="AG18" i="1"/>
  <c r="AF19" i="1"/>
  <c r="AG19" i="1"/>
  <c r="AF20" i="1"/>
  <c r="AG20" i="1"/>
  <c r="AF21" i="1"/>
  <c r="AG21" i="1"/>
  <c r="AF22" i="1"/>
  <c r="AG22" i="1"/>
  <c r="AF23" i="1"/>
  <c r="AG23" i="1"/>
  <c r="AF24" i="1"/>
  <c r="AG24" i="1"/>
  <c r="AF25" i="1"/>
  <c r="AG25" i="1"/>
  <c r="AF26" i="1"/>
  <c r="AG26" i="1"/>
  <c r="AF27" i="1"/>
  <c r="AG27" i="1"/>
  <c r="AF28" i="1"/>
  <c r="AG28" i="1"/>
  <c r="AF29" i="1"/>
  <c r="AG29" i="1"/>
  <c r="AF30" i="1"/>
  <c r="AG30" i="1"/>
  <c r="AF31" i="1"/>
  <c r="AG31" i="1"/>
  <c r="AF32" i="1"/>
  <c r="AG32" i="1"/>
  <c r="AF33" i="1"/>
  <c r="AG33" i="1"/>
  <c r="AF34" i="1"/>
  <c r="AG34" i="1"/>
  <c r="AF35" i="1"/>
  <c r="AG35" i="1"/>
  <c r="AF36" i="1"/>
  <c r="AG36" i="1"/>
  <c r="AF37" i="1"/>
  <c r="AG37" i="1"/>
  <c r="AF38" i="1"/>
  <c r="AG38" i="1"/>
  <c r="AF39" i="1"/>
  <c r="AG39" i="1"/>
  <c r="AF40" i="1"/>
  <c r="AG40" i="1"/>
  <c r="AF41" i="1"/>
  <c r="AG41" i="1"/>
  <c r="AF42" i="1"/>
  <c r="AG42" i="1"/>
  <c r="AF43" i="1"/>
  <c r="AG43" i="1"/>
  <c r="AF44" i="1"/>
  <c r="AG44" i="1"/>
  <c r="AF45" i="1"/>
  <c r="AG45" i="1"/>
  <c r="AF46" i="1"/>
  <c r="AG46" i="1"/>
  <c r="AF47" i="1"/>
  <c r="AG47" i="1"/>
  <c r="AF48" i="1"/>
  <c r="AG48" i="1"/>
  <c r="AF49" i="1"/>
  <c r="AG49" i="1"/>
  <c r="AF50" i="1"/>
  <c r="AG50" i="1"/>
  <c r="AF51" i="1"/>
  <c r="AG51" i="1"/>
  <c r="AF52" i="1"/>
  <c r="AG52" i="1"/>
  <c r="AF53" i="1"/>
  <c r="AG53" i="1"/>
  <c r="AF54" i="1"/>
  <c r="AG54" i="1"/>
  <c r="AF55" i="1"/>
  <c r="AG55" i="1"/>
  <c r="AF56" i="1"/>
  <c r="AG56" i="1"/>
  <c r="AF57" i="1"/>
  <c r="AG57" i="1"/>
  <c r="AF58" i="1"/>
  <c r="AG58" i="1"/>
  <c r="AF59" i="1"/>
  <c r="AG59" i="1"/>
  <c r="AF60" i="1"/>
  <c r="AG60" i="1"/>
  <c r="AF61" i="1"/>
  <c r="AG61" i="1"/>
  <c r="AF62" i="1"/>
  <c r="AG62" i="1"/>
  <c r="AF63" i="1"/>
  <c r="AG63" i="1"/>
  <c r="AF64" i="1"/>
  <c r="AG64" i="1"/>
  <c r="AF65" i="1"/>
  <c r="AG65" i="1"/>
  <c r="AG2" i="1"/>
  <c r="AF2" i="1"/>
  <c r="AE3" i="1" l="1"/>
  <c r="AE4" i="1"/>
  <c r="AE5" i="1"/>
  <c r="AE6" i="1"/>
  <c r="AE7" i="1"/>
  <c r="AE8" i="1"/>
  <c r="AE9" i="1"/>
  <c r="AE10" i="1"/>
  <c r="AE11" i="1"/>
  <c r="AE12" i="1"/>
  <c r="AE13" i="1"/>
  <c r="AE15" i="1"/>
  <c r="AE16" i="1"/>
  <c r="AE17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3" i="1"/>
  <c r="AE34" i="1"/>
  <c r="AE35" i="1"/>
  <c r="AE37" i="1"/>
  <c r="AE38" i="1"/>
  <c r="AE39" i="1"/>
  <c r="AE40" i="1"/>
  <c r="AE41" i="1"/>
  <c r="AE42" i="1"/>
  <c r="AE43" i="1"/>
  <c r="AE44" i="1"/>
  <c r="AE45" i="1"/>
  <c r="AE47" i="1"/>
  <c r="AE48" i="1"/>
  <c r="AE50" i="1"/>
  <c r="AE51" i="1"/>
  <c r="AE52" i="1"/>
  <c r="AE53" i="1"/>
  <c r="AE54" i="1"/>
  <c r="AE55" i="1"/>
  <c r="AE56" i="1"/>
  <c r="AE57" i="1"/>
  <c r="AE59" i="1"/>
  <c r="AE60" i="1"/>
  <c r="AE61" i="1"/>
  <c r="AE63" i="1"/>
  <c r="AE64" i="1"/>
  <c r="AE65" i="1"/>
  <c r="AE2" i="1"/>
</calcChain>
</file>

<file path=xl/sharedStrings.xml><?xml version="1.0" encoding="utf-8"?>
<sst xmlns="http://schemas.openxmlformats.org/spreadsheetml/2006/main" count="313" uniqueCount="171">
  <si>
    <t>No</t>
  </si>
  <si>
    <t>Name</t>
  </si>
  <si>
    <t>Club</t>
  </si>
  <si>
    <t>Class</t>
  </si>
  <si>
    <t>Class name</t>
  </si>
  <si>
    <t>1D1</t>
  </si>
  <si>
    <t>1D2</t>
  </si>
  <si>
    <t>1D3</t>
  </si>
  <si>
    <t>1D4</t>
  </si>
  <si>
    <t>1S</t>
  </si>
  <si>
    <t>Diff1</t>
  </si>
  <si>
    <t>Penalty1</t>
  </si>
  <si>
    <t>1T</t>
  </si>
  <si>
    <t>2D1</t>
  </si>
  <si>
    <t>2D2</t>
  </si>
  <si>
    <t>2D3</t>
  </si>
  <si>
    <t>2D4</t>
  </si>
  <si>
    <t>2S</t>
  </si>
  <si>
    <t>Diff2</t>
  </si>
  <si>
    <t>Penalty2</t>
  </si>
  <si>
    <t>2T</t>
  </si>
  <si>
    <t>Preliminaries</t>
  </si>
  <si>
    <t>Final</t>
  </si>
  <si>
    <t>Totals</t>
  </si>
  <si>
    <t>Total ranking</t>
  </si>
  <si>
    <t>Remark</t>
  </si>
  <si>
    <t>Layla Brahimi</t>
  </si>
  <si>
    <t>Beckenham Fliers TC - A</t>
  </si>
  <si>
    <t>I1</t>
  </si>
  <si>
    <t>ASM I U9G</t>
  </si>
  <si>
    <t>2499688</t>
  </si>
  <si>
    <t>Mia Marsh</t>
  </si>
  <si>
    <t>Dartford TC - A</t>
  </si>
  <si>
    <t>3212224</t>
  </si>
  <si>
    <t>Maria Soules</t>
  </si>
  <si>
    <t>Jumpers TC - B</t>
  </si>
  <si>
    <t>2435645</t>
  </si>
  <si>
    <t>Holly Callow</t>
  </si>
  <si>
    <t>2657013</t>
  </si>
  <si>
    <t>Penelope Endacott</t>
  </si>
  <si>
    <t>2731175</t>
  </si>
  <si>
    <t>Jocosa Jackson</t>
  </si>
  <si>
    <t>3284634</t>
  </si>
  <si>
    <t>Blake-Imogen Growns</t>
  </si>
  <si>
    <t>Jumpers TC - A</t>
  </si>
  <si>
    <t>2774491</t>
  </si>
  <si>
    <t>Katie Prockter</t>
  </si>
  <si>
    <t>2664819</t>
  </si>
  <si>
    <t>Lucie Mae Hooker</t>
  </si>
  <si>
    <t>3046478</t>
  </si>
  <si>
    <t>Darcy Edgson</t>
  </si>
  <si>
    <t>3277775</t>
  </si>
  <si>
    <t>Ivy-May Boreham</t>
  </si>
  <si>
    <t>3141007</t>
  </si>
  <si>
    <t>Evie Cooper</t>
  </si>
  <si>
    <t>2848992</t>
  </si>
  <si>
    <t>Beckenham Fliers TC</t>
  </si>
  <si>
    <t>Drew Bates</t>
  </si>
  <si>
    <t>I2</t>
  </si>
  <si>
    <t>ASM I U9B</t>
  </si>
  <si>
    <t>3373222</t>
  </si>
  <si>
    <t>Atilla Sagbasan</t>
  </si>
  <si>
    <t>2836814</t>
  </si>
  <si>
    <t>Luke Phillips</t>
  </si>
  <si>
    <t>2541798</t>
  </si>
  <si>
    <t>Emma Pollock</t>
  </si>
  <si>
    <t>Dartford TC - C</t>
  </si>
  <si>
    <t>I3</t>
  </si>
  <si>
    <t>ASM I U11G</t>
  </si>
  <si>
    <t>2785319</t>
  </si>
  <si>
    <t>Tillie Kett</t>
  </si>
  <si>
    <t>Dartford TC - B</t>
  </si>
  <si>
    <t>2324594</t>
  </si>
  <si>
    <t>Daisy Fairman</t>
  </si>
  <si>
    <t>3526507</t>
  </si>
  <si>
    <t>Alyssa Miller</t>
  </si>
  <si>
    <t>3055324</t>
  </si>
  <si>
    <t>Rosie-May Colman</t>
  </si>
  <si>
    <t>3198601</t>
  </si>
  <si>
    <t>Jessica Foakes</t>
  </si>
  <si>
    <t>2149495</t>
  </si>
  <si>
    <t>Emily Humphreys</t>
  </si>
  <si>
    <t>2256014</t>
  </si>
  <si>
    <t>Tilly Hart</t>
  </si>
  <si>
    <t>2753035</t>
  </si>
  <si>
    <t>Amelie Inman</t>
  </si>
  <si>
    <t>3322062</t>
  </si>
  <si>
    <t>Jessica Harris</t>
  </si>
  <si>
    <t>3541452</t>
  </si>
  <si>
    <t>Stephanie Martins</t>
  </si>
  <si>
    <t>3216330</t>
  </si>
  <si>
    <t>Zadie-May Mccluskey</t>
  </si>
  <si>
    <t>3485370</t>
  </si>
  <si>
    <t>Portia Brown</t>
  </si>
  <si>
    <t>3550802</t>
  </si>
  <si>
    <t>Theo Hodder</t>
  </si>
  <si>
    <t>Dartford TC</t>
  </si>
  <si>
    <t>I4</t>
  </si>
  <si>
    <t>ASM I U11B</t>
  </si>
  <si>
    <t>2639010</t>
  </si>
  <si>
    <t>Oliver Williams</t>
  </si>
  <si>
    <t>Jumpers TC</t>
  </si>
  <si>
    <t>231146</t>
  </si>
  <si>
    <t>James Gunther-Byrne</t>
  </si>
  <si>
    <t>3494992</t>
  </si>
  <si>
    <t>Alexa Hodder</t>
  </si>
  <si>
    <t>I5</t>
  </si>
  <si>
    <t>ASM I U13G</t>
  </si>
  <si>
    <t>2639011</t>
  </si>
  <si>
    <t>Jenna Morgan</t>
  </si>
  <si>
    <t>2592227</t>
  </si>
  <si>
    <t>Evie Harris</t>
  </si>
  <si>
    <t>1792276</t>
  </si>
  <si>
    <t>Leah Kennedy</t>
  </si>
  <si>
    <t>2384640</t>
  </si>
  <si>
    <t>Emily Whybrow</t>
  </si>
  <si>
    <t>2623470</t>
  </si>
  <si>
    <t>Eva Graves</t>
  </si>
  <si>
    <t>Bounce DMT &amp; Trampoline Club</t>
  </si>
  <si>
    <t>2659609</t>
  </si>
  <si>
    <t>Laura Da Silva Navio</t>
  </si>
  <si>
    <t>3266716</t>
  </si>
  <si>
    <t>Brooke Savage</t>
  </si>
  <si>
    <t>2836778</t>
  </si>
  <si>
    <t>Yasmin Dawodu</t>
  </si>
  <si>
    <t>2303933</t>
  </si>
  <si>
    <t>Max Hodder</t>
  </si>
  <si>
    <t>I6</t>
  </si>
  <si>
    <t>ASM I U13B</t>
  </si>
  <si>
    <t>3308233</t>
  </si>
  <si>
    <t>Alex Medhurst</t>
  </si>
  <si>
    <t>3548054</t>
  </si>
  <si>
    <t>Skye Feltwell</t>
  </si>
  <si>
    <t>I7</t>
  </si>
  <si>
    <t>ASM I U15G</t>
  </si>
  <si>
    <t>3534088</t>
  </si>
  <si>
    <t>Grace Osborn</t>
  </si>
  <si>
    <t>3196042</t>
  </si>
  <si>
    <t>Maisie Kett</t>
  </si>
  <si>
    <t>3239256</t>
  </si>
  <si>
    <t>Macy Owens</t>
  </si>
  <si>
    <t>3526905</t>
  </si>
  <si>
    <t>Sadie Lyons</t>
  </si>
  <si>
    <t>2256036</t>
  </si>
  <si>
    <t>Kira Griffin</t>
  </si>
  <si>
    <t>3081300</t>
  </si>
  <si>
    <t>Megan Medhurst</t>
  </si>
  <si>
    <t>3548037</t>
  </si>
  <si>
    <t>Sinethya Jayasiri</t>
  </si>
  <si>
    <t>3448017</t>
  </si>
  <si>
    <t>Samuel Hazledine</t>
  </si>
  <si>
    <t>I8</t>
  </si>
  <si>
    <t>ASM I U15B</t>
  </si>
  <si>
    <t>3547502</t>
  </si>
  <si>
    <t>Benjamin Wheller</t>
  </si>
  <si>
    <t>1819876</t>
  </si>
  <si>
    <t>Alexander Taylor</t>
  </si>
  <si>
    <t>3493368</t>
  </si>
  <si>
    <t>Kiera Williams</t>
  </si>
  <si>
    <t>I9</t>
  </si>
  <si>
    <t>ASM I U17G</t>
  </si>
  <si>
    <t>2338254</t>
  </si>
  <si>
    <t>Isabella Owen</t>
  </si>
  <si>
    <t>2789200</t>
  </si>
  <si>
    <t>Nicolle Graves</t>
  </si>
  <si>
    <t>3069643</t>
  </si>
  <si>
    <t>ToF</t>
  </si>
  <si>
    <t>HD</t>
  </si>
  <si>
    <t>Grade Rise?</t>
  </si>
  <si>
    <t>Leapfrog?</t>
  </si>
  <si>
    <t>Grade 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</si>
</sst>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0"/>
      <color indexed="8"/>
      <name val="Arial"/>
    </font>
    <font>
      <sz val="8"/>
      <color indexed="8"/>
      <name val="Calibri"/>
      <family val="2"/>
    </font>
    <font>
      <sz val="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CC"/>
        <bgColor indexed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2" xfId="0" applyFont="1" applyFill="1" applyBorder="1" applyAlignment="1">
      <alignment horizontal="right" wrapText="1"/>
    </xf>
    <xf numFmtId="0" fontId="1" fillId="0" borderId="2" xfId="0" applyFont="1" applyFill="1" applyBorder="1" applyAlignment="1">
      <alignment wrapText="1"/>
    </xf>
    <xf numFmtId="2" fontId="1" fillId="0" borderId="2" xfId="0" applyNumberFormat="1" applyFont="1" applyFill="1" applyBorder="1" applyAlignment="1">
      <alignment horizontal="right" wrapText="1"/>
    </xf>
    <xf numFmtId="4" fontId="1" fillId="0" borderId="2" xfId="0" applyNumberFormat="1" applyFont="1" applyFill="1" applyBorder="1" applyAlignment="1">
      <alignment horizontal="right" wrapText="1"/>
    </xf>
    <xf numFmtId="164" fontId="1" fillId="2" borderId="1" xfId="0" applyNumberFormat="1" applyFont="1" applyFill="1" applyBorder="1" applyAlignment="1">
      <alignment horizontal="center"/>
    </xf>
    <xf numFmtId="164" fontId="1" fillId="0" borderId="2" xfId="0" applyNumberFormat="1" applyFont="1" applyFill="1" applyBorder="1" applyAlignment="1">
      <alignment horizontal="right" wrapText="1"/>
    </xf>
    <xf numFmtId="164" fontId="2" fillId="0" borderId="0" xfId="0" applyNumberFormat="1" applyFont="1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right" wrapText="1"/>
    </xf>
    <xf numFmtId="4" fontId="1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5"/>
  <sheetViews>
    <sheetView tabSelected="1" topLeftCell="F1" zoomScaleNormal="687" zoomScaleSheetLayoutView="689" workbookViewId="0">
      <pane ySplit="1" topLeftCell="A2" activePane="bottomLeft" state="frozen"/>
      <selection activeCell="AD1" sqref="AD1"/>
      <selection pane="bottomLeft" activeCell="AF2" sqref="AF2"/>
    </sheetView>
  </sheetViews>
  <sheetFormatPr defaultRowHeight="11.25" x14ac:dyDescent="0.2"/>
  <cols>
    <col min="1" max="1" width="5.7109375" style="2" customWidth="1"/>
    <col min="2" max="2" width="17.42578125" style="2" customWidth="1"/>
    <col min="3" max="3" width="13" style="2" customWidth="1"/>
    <col min="4" max="4" width="5.42578125" style="2" customWidth="1"/>
    <col min="5" max="5" width="12" style="2" customWidth="1"/>
    <col min="6" max="6" width="4.42578125" style="2" customWidth="1"/>
    <col min="7" max="7" width="4.5703125" style="2" customWidth="1"/>
    <col min="8" max="9" width="4.42578125" style="2" customWidth="1"/>
    <col min="10" max="10" width="5.7109375" style="9" bestFit="1" customWidth="1"/>
    <col min="11" max="11" width="5.7109375" style="2" customWidth="1"/>
    <col min="12" max="12" width="5" style="2" customWidth="1"/>
    <col min="13" max="13" width="5.7109375" style="2" bestFit="1" customWidth="1"/>
    <col min="14" max="14" width="7" style="2" bestFit="1" customWidth="1"/>
    <col min="15" max="15" width="4.85546875" style="2" bestFit="1" customWidth="1"/>
    <col min="16" max="19" width="4.42578125" style="2" customWidth="1"/>
    <col min="20" max="20" width="4.85546875" style="2" bestFit="1" customWidth="1"/>
    <col min="21" max="21" width="4.85546875" style="2" customWidth="1"/>
    <col min="22" max="22" width="5" style="2" customWidth="1"/>
    <col min="23" max="23" width="5.7109375" style="9" bestFit="1" customWidth="1"/>
    <col min="24" max="24" width="7" style="2" bestFit="1" customWidth="1"/>
    <col min="25" max="25" width="4.85546875" style="2" customWidth="1"/>
    <col min="26" max="26" width="11.42578125" style="2" customWidth="1"/>
    <col min="27" max="27" width="5" style="2" customWidth="1"/>
    <col min="28" max="28" width="5.140625" style="2" customWidth="1"/>
    <col min="29" max="29" width="12" style="2" customWidth="1"/>
    <col min="30" max="30" width="7.28515625" style="2" customWidth="1"/>
    <col min="31" max="31" width="9.140625" style="2" bestFit="1" customWidth="1"/>
    <col min="32" max="33" width="9.140625" style="11"/>
    <col min="34" max="16384" width="9.140625" style="2"/>
  </cols>
  <sheetData>
    <row r="1" spans="1:33" ht="11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7" t="s">
        <v>167</v>
      </c>
      <c r="K1" s="1" t="s">
        <v>9</v>
      </c>
      <c r="L1" s="1" t="s">
        <v>10</v>
      </c>
      <c r="M1" s="1" t="s">
        <v>166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167</v>
      </c>
      <c r="U1" s="1" t="s">
        <v>17</v>
      </c>
      <c r="V1" s="1" t="s">
        <v>18</v>
      </c>
      <c r="W1" s="7" t="s">
        <v>166</v>
      </c>
      <c r="X1" s="1" t="s">
        <v>19</v>
      </c>
      <c r="Y1" s="1" t="s">
        <v>20</v>
      </c>
      <c r="Z1" s="1" t="s">
        <v>21</v>
      </c>
      <c r="AA1" s="1" t="s">
        <v>22</v>
      </c>
      <c r="AB1" s="1" t="s">
        <v>23</v>
      </c>
      <c r="AC1" s="1" t="s">
        <v>24</v>
      </c>
      <c r="AD1" s="1" t="s">
        <v>25</v>
      </c>
      <c r="AE1" s="12" t="s">
        <v>170</v>
      </c>
      <c r="AF1" s="10" t="s">
        <v>168</v>
      </c>
      <c r="AG1" s="10" t="s">
        <v>169</v>
      </c>
    </row>
    <row r="2" spans="1:33" ht="11.25" customHeight="1" x14ac:dyDescent="0.2">
      <c r="A2" s="3">
        <v>1670</v>
      </c>
      <c r="B2" s="4" t="s">
        <v>26</v>
      </c>
      <c r="C2" s="4" t="s">
        <v>27</v>
      </c>
      <c r="D2" s="4" t="s">
        <v>28</v>
      </c>
      <c r="E2" s="4" t="s">
        <v>29</v>
      </c>
      <c r="F2" s="5">
        <v>7</v>
      </c>
      <c r="G2" s="5">
        <v>7</v>
      </c>
      <c r="H2" s="5">
        <v>7.3</v>
      </c>
      <c r="I2" s="5">
        <v>7.4</v>
      </c>
      <c r="J2" s="8">
        <v>9.8000000000000007</v>
      </c>
      <c r="K2" s="5">
        <v>24.1</v>
      </c>
      <c r="M2" s="3">
        <v>9.125</v>
      </c>
      <c r="O2" s="5">
        <v>33.225000000000001</v>
      </c>
      <c r="P2" s="5">
        <v>7.2</v>
      </c>
      <c r="Q2" s="5">
        <v>7.1</v>
      </c>
      <c r="R2" s="5">
        <v>7.6</v>
      </c>
      <c r="S2" s="5">
        <v>7.6</v>
      </c>
      <c r="T2" s="5">
        <v>9.8000000000000007</v>
      </c>
      <c r="U2" s="5">
        <v>24.6</v>
      </c>
      <c r="V2" s="5">
        <v>0</v>
      </c>
      <c r="W2" s="8">
        <v>9.18</v>
      </c>
      <c r="Y2" s="5">
        <v>33.78</v>
      </c>
      <c r="Z2" s="5">
        <v>67.004999999999995</v>
      </c>
      <c r="AA2" s="5">
        <v>0</v>
      </c>
      <c r="AB2" s="6">
        <v>67.004999999999995</v>
      </c>
      <c r="AC2" s="3">
        <v>1</v>
      </c>
      <c r="AD2" s="4" t="s">
        <v>30</v>
      </c>
      <c r="AE2" s="14">
        <f>AB2-M2-W2</f>
        <v>48.699999999999996</v>
      </c>
      <c r="AF2" s="10" t="str">
        <f>IF(AE2&gt;=47.2,"Eligible","")</f>
        <v>Eligible</v>
      </c>
      <c r="AG2" s="10" t="str">
        <f>IF(AE2&gt;=48.4,"Eligible","")</f>
        <v>Eligible</v>
      </c>
    </row>
    <row r="3" spans="1:33" ht="11.25" customHeight="1" x14ac:dyDescent="0.2">
      <c r="A3" s="3">
        <v>1651</v>
      </c>
      <c r="B3" s="4" t="s">
        <v>31</v>
      </c>
      <c r="C3" s="4" t="s">
        <v>32</v>
      </c>
      <c r="D3" s="4" t="s">
        <v>28</v>
      </c>
      <c r="E3" s="4" t="s">
        <v>29</v>
      </c>
      <c r="F3" s="5">
        <v>7.7</v>
      </c>
      <c r="G3" s="5">
        <v>7.2</v>
      </c>
      <c r="H3" s="5">
        <v>7.4</v>
      </c>
      <c r="I3" s="5">
        <v>6.4</v>
      </c>
      <c r="J3" s="8">
        <v>10</v>
      </c>
      <c r="K3" s="5">
        <v>24.6</v>
      </c>
      <c r="M3" s="3">
        <v>7.55</v>
      </c>
      <c r="O3" s="5">
        <v>32.15</v>
      </c>
      <c r="P3" s="5">
        <v>7.5</v>
      </c>
      <c r="Q3" s="5">
        <v>7.4</v>
      </c>
      <c r="R3" s="5">
        <v>7.7</v>
      </c>
      <c r="S3" s="5">
        <v>7</v>
      </c>
      <c r="T3" s="5">
        <v>9.8000000000000007</v>
      </c>
      <c r="U3" s="5">
        <v>24.7</v>
      </c>
      <c r="V3" s="5">
        <v>0</v>
      </c>
      <c r="W3" s="8">
        <v>7.7949999999999999</v>
      </c>
      <c r="Y3" s="5">
        <v>32.494999999999997</v>
      </c>
      <c r="Z3" s="5">
        <v>64.644999999999996</v>
      </c>
      <c r="AA3" s="5">
        <v>0</v>
      </c>
      <c r="AB3" s="6">
        <v>64.644999999999996</v>
      </c>
      <c r="AC3" s="3">
        <v>2</v>
      </c>
      <c r="AD3" s="4" t="s">
        <v>33</v>
      </c>
      <c r="AE3" s="14">
        <f t="shared" ref="AE3:AE65" si="0">AB3-M3-W3</f>
        <v>49.3</v>
      </c>
      <c r="AF3" s="10" t="str">
        <f t="shared" ref="AF3:AF65" si="1">IF(AE3&gt;=47.2,"Eligible","")</f>
        <v>Eligible</v>
      </c>
      <c r="AG3" s="10" t="str">
        <f t="shared" ref="AG3:AG65" si="2">IF(AE3&gt;=48.4,"Eligible","")</f>
        <v>Eligible</v>
      </c>
    </row>
    <row r="4" spans="1:33" ht="11.25" customHeight="1" x14ac:dyDescent="0.2">
      <c r="A4" s="3">
        <v>1626</v>
      </c>
      <c r="B4" s="4" t="s">
        <v>34</v>
      </c>
      <c r="C4" s="4" t="s">
        <v>35</v>
      </c>
      <c r="D4" s="4" t="s">
        <v>28</v>
      </c>
      <c r="E4" s="4" t="s">
        <v>29</v>
      </c>
      <c r="F4" s="5">
        <v>7</v>
      </c>
      <c r="G4" s="5">
        <v>6.5</v>
      </c>
      <c r="H4" s="5">
        <v>6.4</v>
      </c>
      <c r="J4" s="8">
        <v>9.6</v>
      </c>
      <c r="K4" s="5">
        <v>22.733000000000001</v>
      </c>
      <c r="M4" s="3">
        <v>8.6199999999999992</v>
      </c>
      <c r="O4" s="5">
        <v>31.353000000000002</v>
      </c>
      <c r="P4" s="5">
        <v>7.2</v>
      </c>
      <c r="Q4" s="5">
        <v>7</v>
      </c>
      <c r="R4" s="5">
        <v>7</v>
      </c>
      <c r="S4" s="5">
        <v>7</v>
      </c>
      <c r="T4" s="5">
        <v>9.6</v>
      </c>
      <c r="U4" s="5">
        <v>23.6</v>
      </c>
      <c r="V4" s="5">
        <v>0</v>
      </c>
      <c r="W4" s="8">
        <v>8.6050000000000004</v>
      </c>
      <c r="Y4" s="5">
        <v>32.204999999999998</v>
      </c>
      <c r="Z4" s="5">
        <v>63.558</v>
      </c>
      <c r="AA4" s="5">
        <v>0</v>
      </c>
      <c r="AB4" s="6">
        <v>63.558</v>
      </c>
      <c r="AC4" s="3">
        <v>3</v>
      </c>
      <c r="AD4" s="4" t="s">
        <v>36</v>
      </c>
      <c r="AE4" s="14">
        <f t="shared" si="0"/>
        <v>46.332999999999998</v>
      </c>
      <c r="AF4" s="10" t="str">
        <f t="shared" si="1"/>
        <v/>
      </c>
      <c r="AG4" s="10" t="str">
        <f t="shared" si="2"/>
        <v/>
      </c>
    </row>
    <row r="5" spans="1:33" ht="11.25" customHeight="1" x14ac:dyDescent="0.2">
      <c r="A5" s="3">
        <v>1622</v>
      </c>
      <c r="B5" s="4" t="s">
        <v>37</v>
      </c>
      <c r="C5" s="4" t="s">
        <v>35</v>
      </c>
      <c r="D5" s="4" t="s">
        <v>28</v>
      </c>
      <c r="E5" s="4" t="s">
        <v>29</v>
      </c>
      <c r="F5" s="5">
        <v>6.3</v>
      </c>
      <c r="G5" s="5">
        <v>6.7</v>
      </c>
      <c r="H5" s="5">
        <v>6.3</v>
      </c>
      <c r="I5" s="5">
        <v>6.9</v>
      </c>
      <c r="J5" s="8">
        <v>9.6</v>
      </c>
      <c r="K5" s="5">
        <v>22.6</v>
      </c>
      <c r="M5" s="3">
        <v>8.44</v>
      </c>
      <c r="O5" s="5">
        <v>31.04</v>
      </c>
      <c r="P5" s="5">
        <v>6.7</v>
      </c>
      <c r="Q5" s="5">
        <v>6.8</v>
      </c>
      <c r="R5" s="5">
        <v>6.1</v>
      </c>
      <c r="S5" s="5">
        <v>6.7</v>
      </c>
      <c r="T5" s="5">
        <v>9.9</v>
      </c>
      <c r="U5" s="5">
        <v>23.3</v>
      </c>
      <c r="V5" s="5">
        <v>0</v>
      </c>
      <c r="W5" s="8">
        <v>8.76</v>
      </c>
      <c r="Y5" s="5">
        <v>32.06</v>
      </c>
      <c r="Z5" s="5">
        <v>63.1</v>
      </c>
      <c r="AA5" s="5">
        <v>0</v>
      </c>
      <c r="AB5" s="6">
        <v>63.1</v>
      </c>
      <c r="AC5" s="3">
        <v>4</v>
      </c>
      <c r="AD5" s="4" t="s">
        <v>38</v>
      </c>
      <c r="AE5" s="14">
        <f t="shared" si="0"/>
        <v>45.900000000000006</v>
      </c>
      <c r="AF5" s="10" t="str">
        <f t="shared" si="1"/>
        <v/>
      </c>
      <c r="AG5" s="10" t="str">
        <f t="shared" si="2"/>
        <v/>
      </c>
    </row>
    <row r="6" spans="1:33" ht="11.25" customHeight="1" x14ac:dyDescent="0.2">
      <c r="A6" s="3">
        <v>1673</v>
      </c>
      <c r="B6" s="4" t="s">
        <v>39</v>
      </c>
      <c r="C6" s="4" t="s">
        <v>27</v>
      </c>
      <c r="D6" s="4" t="s">
        <v>28</v>
      </c>
      <c r="E6" s="4" t="s">
        <v>29</v>
      </c>
      <c r="F6" s="5">
        <v>6.5</v>
      </c>
      <c r="G6" s="5">
        <v>6.2</v>
      </c>
      <c r="H6" s="5">
        <v>6.3</v>
      </c>
      <c r="I6" s="5">
        <v>6.3</v>
      </c>
      <c r="J6" s="8">
        <v>10</v>
      </c>
      <c r="K6" s="5">
        <v>22.6</v>
      </c>
      <c r="M6" s="3">
        <v>8.64</v>
      </c>
      <c r="O6" s="5">
        <v>31.24</v>
      </c>
      <c r="P6" s="5">
        <v>6.3</v>
      </c>
      <c r="Q6" s="5">
        <v>6.5</v>
      </c>
      <c r="R6" s="5">
        <v>6.5</v>
      </c>
      <c r="S6" s="5">
        <v>6.7</v>
      </c>
      <c r="T6" s="5">
        <v>10</v>
      </c>
      <c r="U6" s="5">
        <v>23</v>
      </c>
      <c r="V6" s="5">
        <v>0</v>
      </c>
      <c r="W6" s="8">
        <v>8.1649999999999991</v>
      </c>
      <c r="Y6" s="5">
        <v>31.164999999999999</v>
      </c>
      <c r="Z6" s="5">
        <v>62.405000000000001</v>
      </c>
      <c r="AA6" s="5">
        <v>0</v>
      </c>
      <c r="AB6" s="6">
        <v>62.405000000000001</v>
      </c>
      <c r="AC6" s="3">
        <v>5</v>
      </c>
      <c r="AD6" s="4" t="s">
        <v>40</v>
      </c>
      <c r="AE6" s="14">
        <f t="shared" si="0"/>
        <v>45.6</v>
      </c>
      <c r="AF6" s="10" t="str">
        <f t="shared" si="1"/>
        <v/>
      </c>
      <c r="AG6" s="10" t="str">
        <f t="shared" si="2"/>
        <v/>
      </c>
    </row>
    <row r="7" spans="1:33" ht="11.25" customHeight="1" x14ac:dyDescent="0.2">
      <c r="A7" s="3">
        <v>1672</v>
      </c>
      <c r="B7" s="4" t="s">
        <v>41</v>
      </c>
      <c r="C7" s="4" t="s">
        <v>27</v>
      </c>
      <c r="D7" s="4" t="s">
        <v>28</v>
      </c>
      <c r="E7" s="4" t="s">
        <v>29</v>
      </c>
      <c r="F7" s="5">
        <v>6.3</v>
      </c>
      <c r="G7" s="5">
        <v>6.4</v>
      </c>
      <c r="H7" s="5">
        <v>6.2</v>
      </c>
      <c r="I7" s="5">
        <v>6.6</v>
      </c>
      <c r="J7" s="8">
        <v>9.9</v>
      </c>
      <c r="K7" s="5">
        <v>22.6</v>
      </c>
      <c r="M7" s="3">
        <v>7.8049999999999997</v>
      </c>
      <c r="O7" s="5">
        <v>30.405000000000001</v>
      </c>
      <c r="P7" s="5">
        <v>6.7</v>
      </c>
      <c r="Q7" s="5">
        <v>6.9</v>
      </c>
      <c r="R7" s="5">
        <v>6.6</v>
      </c>
      <c r="S7" s="5">
        <v>7.3</v>
      </c>
      <c r="T7" s="5">
        <v>10</v>
      </c>
      <c r="U7" s="5">
        <v>23.6</v>
      </c>
      <c r="V7" s="5">
        <v>0</v>
      </c>
      <c r="W7" s="8">
        <v>7.69</v>
      </c>
      <c r="Y7" s="5">
        <v>31.29</v>
      </c>
      <c r="Z7" s="5">
        <v>61.695</v>
      </c>
      <c r="AA7" s="5">
        <v>0</v>
      </c>
      <c r="AB7" s="6">
        <v>61.695</v>
      </c>
      <c r="AC7" s="3">
        <v>6</v>
      </c>
      <c r="AD7" s="4" t="s">
        <v>42</v>
      </c>
      <c r="AE7" s="14">
        <f t="shared" si="0"/>
        <v>46.2</v>
      </c>
      <c r="AF7" s="10" t="str">
        <f t="shared" si="1"/>
        <v/>
      </c>
      <c r="AG7" s="10" t="str">
        <f t="shared" si="2"/>
        <v/>
      </c>
    </row>
    <row r="8" spans="1:33" ht="11.25" customHeight="1" x14ac:dyDescent="0.2">
      <c r="A8" s="3">
        <v>1624</v>
      </c>
      <c r="B8" s="4" t="s">
        <v>43</v>
      </c>
      <c r="C8" s="4" t="s">
        <v>44</v>
      </c>
      <c r="D8" s="4" t="s">
        <v>28</v>
      </c>
      <c r="E8" s="4" t="s">
        <v>29</v>
      </c>
      <c r="F8" s="5">
        <v>7.3</v>
      </c>
      <c r="G8" s="5">
        <v>6.6</v>
      </c>
      <c r="H8" s="5">
        <v>6.3</v>
      </c>
      <c r="I8" s="5">
        <v>6.4</v>
      </c>
      <c r="J8" s="8">
        <v>9.9</v>
      </c>
      <c r="K8" s="5">
        <v>22.9</v>
      </c>
      <c r="M8" s="3">
        <v>7.69</v>
      </c>
      <c r="N8" s="3">
        <v>0.2</v>
      </c>
      <c r="O8" s="5">
        <v>30.39</v>
      </c>
      <c r="P8" s="5">
        <v>7.3</v>
      </c>
      <c r="Q8" s="5">
        <v>6.6</v>
      </c>
      <c r="R8" s="5">
        <v>6.8</v>
      </c>
      <c r="T8" s="5">
        <v>10</v>
      </c>
      <c r="U8" s="5">
        <v>23.7</v>
      </c>
      <c r="V8" s="5">
        <v>0</v>
      </c>
      <c r="W8" s="8">
        <v>7.18</v>
      </c>
      <c r="Y8" s="5">
        <v>30.88</v>
      </c>
      <c r="Z8" s="5">
        <v>61.27</v>
      </c>
      <c r="AA8" s="5">
        <v>0</v>
      </c>
      <c r="AB8" s="6">
        <v>61.27</v>
      </c>
      <c r="AC8" s="3">
        <v>7</v>
      </c>
      <c r="AD8" s="4" t="s">
        <v>45</v>
      </c>
      <c r="AE8" s="14">
        <f t="shared" si="0"/>
        <v>46.400000000000006</v>
      </c>
      <c r="AF8" s="10" t="str">
        <f t="shared" si="1"/>
        <v/>
      </c>
      <c r="AG8" s="10" t="str">
        <f t="shared" si="2"/>
        <v/>
      </c>
    </row>
    <row r="9" spans="1:33" ht="11.25" customHeight="1" x14ac:dyDescent="0.2">
      <c r="A9" s="3">
        <v>1668</v>
      </c>
      <c r="B9" s="4" t="s">
        <v>46</v>
      </c>
      <c r="C9" s="4" t="s">
        <v>32</v>
      </c>
      <c r="D9" s="4" t="s">
        <v>28</v>
      </c>
      <c r="E9" s="4" t="s">
        <v>29</v>
      </c>
      <c r="F9" s="5">
        <v>6.8</v>
      </c>
      <c r="G9" s="5">
        <v>6.8</v>
      </c>
      <c r="H9" s="5">
        <v>6.7</v>
      </c>
      <c r="I9" s="5">
        <v>6.9</v>
      </c>
      <c r="J9" s="8">
        <v>10</v>
      </c>
      <c r="K9" s="5">
        <v>23.6</v>
      </c>
      <c r="M9" s="3">
        <v>6.45</v>
      </c>
      <c r="O9" s="5">
        <v>30.05</v>
      </c>
      <c r="P9" s="5">
        <v>6.6</v>
      </c>
      <c r="Q9" s="5">
        <v>6.8</v>
      </c>
      <c r="R9" s="5">
        <v>6.9</v>
      </c>
      <c r="S9" s="5">
        <v>6.8</v>
      </c>
      <c r="T9" s="5">
        <v>10</v>
      </c>
      <c r="U9" s="5">
        <v>23.6</v>
      </c>
      <c r="V9" s="5">
        <v>0</v>
      </c>
      <c r="W9" s="8">
        <v>6.63</v>
      </c>
      <c r="Y9" s="5">
        <v>30.23</v>
      </c>
      <c r="Z9" s="5">
        <v>60.28</v>
      </c>
      <c r="AA9" s="5">
        <v>0</v>
      </c>
      <c r="AB9" s="6">
        <v>60.28</v>
      </c>
      <c r="AC9" s="3">
        <v>8</v>
      </c>
      <c r="AD9" s="4" t="s">
        <v>47</v>
      </c>
      <c r="AE9" s="14">
        <f t="shared" si="0"/>
        <v>47.199999999999996</v>
      </c>
      <c r="AF9" s="10" t="str">
        <f t="shared" si="1"/>
        <v>Eligible</v>
      </c>
      <c r="AG9" s="10" t="str">
        <f t="shared" si="2"/>
        <v/>
      </c>
    </row>
    <row r="10" spans="1:33" ht="11.25" customHeight="1" x14ac:dyDescent="0.2">
      <c r="A10" s="3">
        <v>1631</v>
      </c>
      <c r="B10" s="4" t="s">
        <v>48</v>
      </c>
      <c r="C10" s="4" t="s">
        <v>44</v>
      </c>
      <c r="D10" s="4" t="s">
        <v>28</v>
      </c>
      <c r="E10" s="4" t="s">
        <v>29</v>
      </c>
      <c r="F10" s="5">
        <v>6.5</v>
      </c>
      <c r="G10" s="5">
        <v>6.3</v>
      </c>
      <c r="H10" s="5">
        <v>6.5</v>
      </c>
      <c r="I10" s="5">
        <v>6</v>
      </c>
      <c r="J10" s="8">
        <v>10</v>
      </c>
      <c r="K10" s="5">
        <v>22.8</v>
      </c>
      <c r="M10" s="3">
        <v>6.7949999999999999</v>
      </c>
      <c r="O10" s="5">
        <v>29.594999999999999</v>
      </c>
      <c r="P10" s="5">
        <v>6.2</v>
      </c>
      <c r="Q10" s="5">
        <v>6.5</v>
      </c>
      <c r="R10" s="5">
        <v>6.6</v>
      </c>
      <c r="S10" s="5">
        <v>6.3</v>
      </c>
      <c r="T10" s="5">
        <v>9.8000000000000007</v>
      </c>
      <c r="U10" s="5">
        <v>22.6</v>
      </c>
      <c r="V10" s="5">
        <v>0</v>
      </c>
      <c r="W10" s="8">
        <v>7.09</v>
      </c>
      <c r="Y10" s="5">
        <v>29.69</v>
      </c>
      <c r="Z10" s="5">
        <v>59.284999999999997</v>
      </c>
      <c r="AA10" s="5">
        <v>0</v>
      </c>
      <c r="AB10" s="6">
        <v>59.284999999999997</v>
      </c>
      <c r="AC10" s="3">
        <v>9</v>
      </c>
      <c r="AD10" s="4" t="s">
        <v>49</v>
      </c>
      <c r="AE10" s="14">
        <f t="shared" si="0"/>
        <v>45.399999999999991</v>
      </c>
      <c r="AF10" s="10" t="str">
        <f t="shared" si="1"/>
        <v/>
      </c>
      <c r="AG10" s="10" t="str">
        <f t="shared" si="2"/>
        <v/>
      </c>
    </row>
    <row r="11" spans="1:33" ht="11.25" customHeight="1" x14ac:dyDescent="0.2">
      <c r="A11" s="3">
        <v>1648</v>
      </c>
      <c r="B11" s="4" t="s">
        <v>50</v>
      </c>
      <c r="C11" s="4" t="s">
        <v>32</v>
      </c>
      <c r="D11" s="4" t="s">
        <v>28</v>
      </c>
      <c r="E11" s="4" t="s">
        <v>29</v>
      </c>
      <c r="F11" s="5">
        <v>6.6</v>
      </c>
      <c r="G11" s="5">
        <v>6.3</v>
      </c>
      <c r="H11" s="5">
        <v>6.8</v>
      </c>
      <c r="I11" s="5">
        <v>6.4</v>
      </c>
      <c r="J11" s="8">
        <v>9</v>
      </c>
      <c r="K11" s="5">
        <v>22</v>
      </c>
      <c r="M11" s="3">
        <v>6.6950000000000003</v>
      </c>
      <c r="N11" s="3">
        <v>0.2</v>
      </c>
      <c r="O11" s="5">
        <v>28.495000000000001</v>
      </c>
      <c r="P11" s="5">
        <v>6.5</v>
      </c>
      <c r="Q11" s="5">
        <v>6</v>
      </c>
      <c r="R11" s="5">
        <v>5.8</v>
      </c>
      <c r="S11" s="5">
        <v>5.5</v>
      </c>
      <c r="T11" s="5">
        <v>8.8000000000000007</v>
      </c>
      <c r="U11" s="5">
        <v>20.6</v>
      </c>
      <c r="V11" s="5">
        <v>0</v>
      </c>
      <c r="W11" s="8">
        <v>5.37</v>
      </c>
      <c r="X11" s="3">
        <v>0.2</v>
      </c>
      <c r="Y11" s="5">
        <v>25.77</v>
      </c>
      <c r="Z11" s="5">
        <v>54.265000000000001</v>
      </c>
      <c r="AA11" s="5">
        <v>0</v>
      </c>
      <c r="AB11" s="6">
        <v>54.265000000000001</v>
      </c>
      <c r="AC11" s="3">
        <v>10</v>
      </c>
      <c r="AD11" s="4" t="s">
        <v>51</v>
      </c>
      <c r="AE11" s="14">
        <f t="shared" si="0"/>
        <v>42.2</v>
      </c>
      <c r="AF11" s="10" t="str">
        <f t="shared" si="1"/>
        <v/>
      </c>
      <c r="AG11" s="10" t="str">
        <f t="shared" si="2"/>
        <v/>
      </c>
    </row>
    <row r="12" spans="1:33" ht="11.25" customHeight="1" x14ac:dyDescent="0.2">
      <c r="A12" s="3">
        <v>1621</v>
      </c>
      <c r="B12" s="4" t="s">
        <v>52</v>
      </c>
      <c r="C12" s="4" t="s">
        <v>44</v>
      </c>
      <c r="D12" s="4" t="s">
        <v>28</v>
      </c>
      <c r="E12" s="4" t="s">
        <v>29</v>
      </c>
      <c r="F12" s="5">
        <v>5.8</v>
      </c>
      <c r="G12" s="5">
        <v>5.7</v>
      </c>
      <c r="H12" s="5">
        <v>5.6</v>
      </c>
      <c r="I12" s="5">
        <v>6.1</v>
      </c>
      <c r="J12" s="8">
        <v>9.6999999999999993</v>
      </c>
      <c r="K12" s="5">
        <v>21.2</v>
      </c>
      <c r="M12" s="3">
        <v>8.9700000000000006</v>
      </c>
      <c r="O12" s="5">
        <v>30.17</v>
      </c>
      <c r="P12" s="5">
        <v>3.9</v>
      </c>
      <c r="Q12" s="5">
        <v>4.2</v>
      </c>
      <c r="R12" s="5">
        <v>4.3</v>
      </c>
      <c r="S12" s="5">
        <v>4.4000000000000004</v>
      </c>
      <c r="T12" s="5">
        <v>7</v>
      </c>
      <c r="U12" s="5">
        <v>15.5</v>
      </c>
      <c r="V12" s="5">
        <v>0</v>
      </c>
      <c r="W12" s="8">
        <v>6.0049999999999999</v>
      </c>
      <c r="Y12" s="5">
        <v>21.504999999999999</v>
      </c>
      <c r="Z12" s="5">
        <v>51.674999999999997</v>
      </c>
      <c r="AA12" s="5">
        <v>0</v>
      </c>
      <c r="AB12" s="6">
        <v>51.674999999999997</v>
      </c>
      <c r="AC12" s="3">
        <v>11</v>
      </c>
      <c r="AD12" s="4" t="s">
        <v>53</v>
      </c>
      <c r="AE12" s="14">
        <f t="shared" si="0"/>
        <v>36.699999999999996</v>
      </c>
      <c r="AF12" s="10" t="str">
        <f t="shared" si="1"/>
        <v/>
      </c>
      <c r="AG12" s="10" t="str">
        <f t="shared" si="2"/>
        <v/>
      </c>
    </row>
    <row r="13" spans="1:33" ht="11.25" customHeight="1" x14ac:dyDescent="0.2">
      <c r="A13" s="3">
        <v>1623</v>
      </c>
      <c r="B13" s="4" t="s">
        <v>54</v>
      </c>
      <c r="C13" s="4" t="s">
        <v>35</v>
      </c>
      <c r="D13" s="4" t="s">
        <v>28</v>
      </c>
      <c r="E13" s="4" t="s">
        <v>29</v>
      </c>
      <c r="F13" s="5">
        <v>6.1</v>
      </c>
      <c r="G13" s="5">
        <v>6.2</v>
      </c>
      <c r="H13" s="5">
        <v>6.1</v>
      </c>
      <c r="I13" s="5">
        <v>6.5</v>
      </c>
      <c r="J13" s="8">
        <v>9.9</v>
      </c>
      <c r="K13" s="5">
        <v>22.2</v>
      </c>
      <c r="M13" s="3">
        <v>7.93</v>
      </c>
      <c r="O13" s="5">
        <v>30.13</v>
      </c>
      <c r="P13" s="5">
        <v>3.1</v>
      </c>
      <c r="Q13" s="5">
        <v>3.3</v>
      </c>
      <c r="R13" s="5">
        <v>3.2</v>
      </c>
      <c r="S13" s="5">
        <v>3.3</v>
      </c>
      <c r="T13" s="5">
        <v>5</v>
      </c>
      <c r="U13" s="5">
        <v>11.5</v>
      </c>
      <c r="V13" s="5">
        <v>0</v>
      </c>
      <c r="W13" s="8">
        <v>4.1749999999999998</v>
      </c>
      <c r="Y13" s="5">
        <v>15.675000000000001</v>
      </c>
      <c r="Z13" s="5">
        <v>45.805</v>
      </c>
      <c r="AA13" s="5">
        <v>0</v>
      </c>
      <c r="AB13" s="6">
        <v>45.805</v>
      </c>
      <c r="AC13" s="3">
        <v>12</v>
      </c>
      <c r="AD13" s="4" t="s">
        <v>55</v>
      </c>
      <c r="AE13" s="14">
        <f t="shared" si="0"/>
        <v>33.700000000000003</v>
      </c>
      <c r="AF13" s="10" t="str">
        <f t="shared" si="1"/>
        <v/>
      </c>
      <c r="AG13" s="10" t="str">
        <f t="shared" si="2"/>
        <v/>
      </c>
    </row>
    <row r="14" spans="1:33" ht="11.25" customHeight="1" x14ac:dyDescent="0.2">
      <c r="A14" s="3"/>
      <c r="B14" s="4"/>
      <c r="C14" s="4"/>
      <c r="D14" s="4"/>
      <c r="E14" s="4"/>
      <c r="O14" s="5"/>
      <c r="Y14" s="5"/>
      <c r="Z14" s="5"/>
      <c r="AA14" s="5"/>
      <c r="AB14" s="6"/>
      <c r="AC14" s="3"/>
      <c r="AD14" s="4"/>
      <c r="AE14" s="14"/>
      <c r="AF14" s="10" t="str">
        <f t="shared" si="1"/>
        <v/>
      </c>
      <c r="AG14" s="10" t="str">
        <f t="shared" si="2"/>
        <v/>
      </c>
    </row>
    <row r="15" spans="1:33" ht="11.25" customHeight="1" x14ac:dyDescent="0.2">
      <c r="A15" s="3">
        <v>1637</v>
      </c>
      <c r="B15" s="4" t="s">
        <v>57</v>
      </c>
      <c r="C15" s="4" t="s">
        <v>44</v>
      </c>
      <c r="D15" s="4" t="s">
        <v>58</v>
      </c>
      <c r="E15" s="4" t="s">
        <v>59</v>
      </c>
      <c r="F15" s="5">
        <v>7.2</v>
      </c>
      <c r="G15" s="5">
        <v>7.1</v>
      </c>
      <c r="H15" s="5">
        <v>7.7</v>
      </c>
      <c r="I15" s="5">
        <v>7.1</v>
      </c>
      <c r="J15" s="8">
        <v>9.8000000000000007</v>
      </c>
      <c r="K15" s="5">
        <v>24.1</v>
      </c>
      <c r="M15" s="3">
        <v>8.48</v>
      </c>
      <c r="O15" s="5">
        <v>32.58</v>
      </c>
      <c r="P15" s="5">
        <v>7.4</v>
      </c>
      <c r="Q15" s="5">
        <v>7.4</v>
      </c>
      <c r="R15" s="5">
        <v>7.7</v>
      </c>
      <c r="S15" s="5">
        <v>7</v>
      </c>
      <c r="T15" s="5">
        <v>9.8000000000000007</v>
      </c>
      <c r="U15" s="5">
        <v>24.6</v>
      </c>
      <c r="V15" s="5">
        <v>0</v>
      </c>
      <c r="W15" s="8">
        <v>8.49</v>
      </c>
      <c r="Y15" s="5">
        <v>33.090000000000003</v>
      </c>
      <c r="Z15" s="5">
        <v>65.67</v>
      </c>
      <c r="AA15" s="5">
        <v>0</v>
      </c>
      <c r="AB15" s="6">
        <v>65.67</v>
      </c>
      <c r="AC15" s="3">
        <v>1</v>
      </c>
      <c r="AD15" s="4" t="s">
        <v>60</v>
      </c>
      <c r="AE15" s="14">
        <f t="shared" si="0"/>
        <v>48.699999999999996</v>
      </c>
      <c r="AF15" s="10" t="str">
        <f t="shared" si="1"/>
        <v>Eligible</v>
      </c>
      <c r="AG15" s="10" t="str">
        <f t="shared" si="2"/>
        <v>Eligible</v>
      </c>
    </row>
    <row r="16" spans="1:33" ht="11.25" customHeight="1" x14ac:dyDescent="0.2">
      <c r="A16" s="3">
        <v>1627</v>
      </c>
      <c r="B16" s="4" t="s">
        <v>61</v>
      </c>
      <c r="C16" s="4" t="s">
        <v>44</v>
      </c>
      <c r="D16" s="4" t="s">
        <v>58</v>
      </c>
      <c r="E16" s="4" t="s">
        <v>59</v>
      </c>
      <c r="F16" s="5">
        <v>6.6</v>
      </c>
      <c r="G16" s="5">
        <v>6.5</v>
      </c>
      <c r="H16" s="5">
        <v>6.7</v>
      </c>
      <c r="I16" s="5">
        <v>6.5</v>
      </c>
      <c r="J16" s="8">
        <v>9.3000000000000007</v>
      </c>
      <c r="K16" s="5">
        <v>22.4</v>
      </c>
      <c r="M16" s="3">
        <v>7.6849999999999996</v>
      </c>
      <c r="O16" s="5">
        <v>30.085000000000001</v>
      </c>
      <c r="P16" s="5">
        <v>7.2</v>
      </c>
      <c r="Q16" s="5">
        <v>6.9</v>
      </c>
      <c r="R16" s="5">
        <v>6.8</v>
      </c>
      <c r="S16" s="5">
        <v>7.1</v>
      </c>
      <c r="T16" s="5">
        <v>9.5</v>
      </c>
      <c r="U16" s="5">
        <v>23.5</v>
      </c>
      <c r="V16" s="5">
        <v>0</v>
      </c>
      <c r="W16" s="8">
        <v>7.3449999999999998</v>
      </c>
      <c r="Y16" s="5">
        <v>30.844999999999999</v>
      </c>
      <c r="Z16" s="5">
        <v>60.93</v>
      </c>
      <c r="AA16" s="5">
        <v>0</v>
      </c>
      <c r="AB16" s="6">
        <v>60.93</v>
      </c>
      <c r="AC16" s="3">
        <v>2</v>
      </c>
      <c r="AD16" s="4" t="s">
        <v>62</v>
      </c>
      <c r="AE16" s="14">
        <f t="shared" si="0"/>
        <v>45.9</v>
      </c>
      <c r="AF16" s="10" t="str">
        <f t="shared" si="1"/>
        <v/>
      </c>
      <c r="AG16" s="10" t="str">
        <f t="shared" si="2"/>
        <v/>
      </c>
    </row>
    <row r="17" spans="1:33" ht="11.25" customHeight="1" x14ac:dyDescent="0.2">
      <c r="A17" s="3">
        <v>1628</v>
      </c>
      <c r="B17" s="4" t="s">
        <v>63</v>
      </c>
      <c r="C17" s="4" t="s">
        <v>44</v>
      </c>
      <c r="D17" s="4" t="s">
        <v>58</v>
      </c>
      <c r="E17" s="4" t="s">
        <v>59</v>
      </c>
      <c r="F17" s="5">
        <v>4.2</v>
      </c>
      <c r="G17" s="5">
        <v>4</v>
      </c>
      <c r="H17" s="5">
        <v>4</v>
      </c>
      <c r="I17" s="5">
        <v>4</v>
      </c>
      <c r="J17" s="8">
        <v>5.8</v>
      </c>
      <c r="K17" s="5">
        <v>13.8</v>
      </c>
      <c r="M17" s="3">
        <v>4.4550000000000001</v>
      </c>
      <c r="O17" s="5">
        <v>18.254999999999999</v>
      </c>
      <c r="P17" s="5">
        <v>6.2</v>
      </c>
      <c r="Q17" s="5">
        <v>6.4</v>
      </c>
      <c r="R17" s="5">
        <v>6.8</v>
      </c>
      <c r="S17" s="5">
        <v>6.7</v>
      </c>
      <c r="T17" s="5">
        <v>9.5</v>
      </c>
      <c r="U17" s="5">
        <v>22.6</v>
      </c>
      <c r="V17" s="5">
        <v>0</v>
      </c>
      <c r="W17" s="8">
        <v>7.375</v>
      </c>
      <c r="Y17" s="5">
        <v>29.975000000000001</v>
      </c>
      <c r="Z17" s="5">
        <v>48.23</v>
      </c>
      <c r="AA17" s="5">
        <v>0</v>
      </c>
      <c r="AB17" s="6">
        <v>48.23</v>
      </c>
      <c r="AC17" s="3">
        <v>3</v>
      </c>
      <c r="AD17" s="4" t="s">
        <v>64</v>
      </c>
      <c r="AE17" s="14">
        <f t="shared" si="0"/>
        <v>36.4</v>
      </c>
      <c r="AF17" s="10" t="str">
        <f t="shared" si="1"/>
        <v/>
      </c>
      <c r="AG17" s="10" t="str">
        <f t="shared" si="2"/>
        <v/>
      </c>
    </row>
    <row r="18" spans="1:33" ht="11.25" customHeight="1" x14ac:dyDescent="0.2">
      <c r="A18" s="3"/>
      <c r="B18" s="4"/>
      <c r="C18" s="4"/>
      <c r="D18" s="4"/>
      <c r="E18" s="4"/>
      <c r="F18" s="5"/>
      <c r="G18" s="5"/>
      <c r="H18" s="5"/>
      <c r="I18" s="5"/>
      <c r="J18" s="8"/>
      <c r="K18" s="5"/>
      <c r="M18" s="3"/>
      <c r="O18" s="5"/>
      <c r="P18" s="5"/>
      <c r="Q18" s="5"/>
      <c r="R18" s="5"/>
      <c r="S18" s="5"/>
      <c r="T18" s="5"/>
      <c r="U18" s="5"/>
      <c r="V18" s="5"/>
      <c r="W18" s="8"/>
      <c r="Y18" s="5"/>
      <c r="Z18" s="5"/>
      <c r="AA18" s="5"/>
      <c r="AB18" s="6"/>
      <c r="AC18" s="3"/>
      <c r="AD18" s="4"/>
      <c r="AE18" s="14"/>
      <c r="AF18" s="10" t="str">
        <f t="shared" si="1"/>
        <v/>
      </c>
      <c r="AG18" s="10" t="str">
        <f t="shared" si="2"/>
        <v/>
      </c>
    </row>
    <row r="19" spans="1:33" ht="11.25" customHeight="1" x14ac:dyDescent="0.2">
      <c r="A19" s="3">
        <v>1655</v>
      </c>
      <c r="B19" s="4" t="s">
        <v>65</v>
      </c>
      <c r="C19" s="4" t="s">
        <v>66</v>
      </c>
      <c r="D19" s="4" t="s">
        <v>67</v>
      </c>
      <c r="E19" s="4" t="s">
        <v>68</v>
      </c>
      <c r="F19" s="5">
        <v>7.5</v>
      </c>
      <c r="G19" s="5">
        <v>7.4</v>
      </c>
      <c r="H19" s="5">
        <v>7.6</v>
      </c>
      <c r="I19" s="5">
        <v>7.4</v>
      </c>
      <c r="J19" s="8">
        <v>9.9</v>
      </c>
      <c r="K19" s="5">
        <v>24.8</v>
      </c>
      <c r="M19" s="3">
        <v>8.77</v>
      </c>
      <c r="O19" s="5">
        <v>33.57</v>
      </c>
      <c r="P19" s="5">
        <v>7.8</v>
      </c>
      <c r="Q19" s="5">
        <v>7.6</v>
      </c>
      <c r="R19" s="5">
        <v>7.9</v>
      </c>
      <c r="S19" s="5">
        <v>7.5</v>
      </c>
      <c r="T19" s="5">
        <v>10</v>
      </c>
      <c r="U19" s="5">
        <v>25.4</v>
      </c>
      <c r="V19" s="5">
        <v>0</v>
      </c>
      <c r="W19" s="8">
        <v>8.7799999999999994</v>
      </c>
      <c r="X19" s="3">
        <v>0.2</v>
      </c>
      <c r="Y19" s="5">
        <v>33.979999999999997</v>
      </c>
      <c r="Z19" s="5">
        <v>67.55</v>
      </c>
      <c r="AA19" s="5">
        <v>0</v>
      </c>
      <c r="AB19" s="6">
        <v>67.55</v>
      </c>
      <c r="AC19" s="3">
        <v>1</v>
      </c>
      <c r="AD19" s="4" t="s">
        <v>69</v>
      </c>
      <c r="AE19" s="14">
        <f t="shared" si="0"/>
        <v>50</v>
      </c>
      <c r="AF19" s="10" t="str">
        <f t="shared" si="1"/>
        <v>Eligible</v>
      </c>
      <c r="AG19" s="10" t="str">
        <f t="shared" si="2"/>
        <v>Eligible</v>
      </c>
    </row>
    <row r="20" spans="1:33" ht="11.25" customHeight="1" x14ac:dyDescent="0.2">
      <c r="A20" s="3">
        <v>1666</v>
      </c>
      <c r="B20" s="4" t="s">
        <v>70</v>
      </c>
      <c r="C20" s="4" t="s">
        <v>71</v>
      </c>
      <c r="D20" s="4" t="s">
        <v>67</v>
      </c>
      <c r="E20" s="4" t="s">
        <v>68</v>
      </c>
      <c r="F20" s="5">
        <v>7.2</v>
      </c>
      <c r="G20" s="5">
        <v>7.1</v>
      </c>
      <c r="H20" s="5">
        <v>7.2</v>
      </c>
      <c r="I20" s="5">
        <v>6.9</v>
      </c>
      <c r="J20" s="8">
        <v>9.8000000000000007</v>
      </c>
      <c r="K20" s="5">
        <v>24.1</v>
      </c>
      <c r="M20" s="3">
        <v>8.74</v>
      </c>
      <c r="N20" s="3">
        <v>0.2</v>
      </c>
      <c r="O20" s="5">
        <v>32.64</v>
      </c>
      <c r="P20" s="5">
        <v>7.3</v>
      </c>
      <c r="Q20" s="5">
        <v>6.9</v>
      </c>
      <c r="R20" s="5">
        <v>7.4</v>
      </c>
      <c r="S20" s="5">
        <v>7.3</v>
      </c>
      <c r="T20" s="5">
        <v>10</v>
      </c>
      <c r="U20" s="5">
        <v>24.6</v>
      </c>
      <c r="V20" s="5">
        <v>0</v>
      </c>
      <c r="W20" s="8">
        <v>9.0850000000000009</v>
      </c>
      <c r="X20" s="3">
        <v>0.2</v>
      </c>
      <c r="Y20" s="5">
        <v>33.484999999999999</v>
      </c>
      <c r="Z20" s="5">
        <v>66.125</v>
      </c>
      <c r="AA20" s="5">
        <v>0</v>
      </c>
      <c r="AB20" s="6">
        <v>66.125</v>
      </c>
      <c r="AC20" s="3">
        <v>2</v>
      </c>
      <c r="AD20" s="4" t="s">
        <v>72</v>
      </c>
      <c r="AE20" s="14">
        <f t="shared" si="0"/>
        <v>48.3</v>
      </c>
      <c r="AF20" s="10" t="str">
        <f t="shared" si="1"/>
        <v>Eligible</v>
      </c>
      <c r="AG20" s="10" t="str">
        <f t="shared" si="2"/>
        <v/>
      </c>
    </row>
    <row r="21" spans="1:33" ht="11.25" customHeight="1" x14ac:dyDescent="0.2">
      <c r="A21" s="3">
        <v>1656</v>
      </c>
      <c r="B21" s="4" t="s">
        <v>73</v>
      </c>
      <c r="C21" s="4" t="s">
        <v>32</v>
      </c>
      <c r="D21" s="4" t="s">
        <v>67</v>
      </c>
      <c r="E21" s="4" t="s">
        <v>68</v>
      </c>
      <c r="F21" s="5">
        <v>7.5</v>
      </c>
      <c r="G21" s="5">
        <v>7.5</v>
      </c>
      <c r="H21" s="5">
        <v>7.6</v>
      </c>
      <c r="I21" s="5">
        <v>7</v>
      </c>
      <c r="J21" s="8">
        <v>9.8000000000000007</v>
      </c>
      <c r="K21" s="5">
        <v>24.8</v>
      </c>
      <c r="M21" s="3">
        <v>8.1449999999999996</v>
      </c>
      <c r="O21" s="5">
        <v>32.945</v>
      </c>
      <c r="P21" s="5">
        <v>7.6</v>
      </c>
      <c r="Q21" s="5">
        <v>7.4</v>
      </c>
      <c r="R21" s="5">
        <v>7.4</v>
      </c>
      <c r="S21" s="5">
        <v>7.2</v>
      </c>
      <c r="T21" s="5">
        <v>10</v>
      </c>
      <c r="U21" s="5">
        <v>24.8</v>
      </c>
      <c r="V21" s="5">
        <v>0</v>
      </c>
      <c r="W21" s="8">
        <v>8.3049999999999997</v>
      </c>
      <c r="Y21" s="5">
        <v>33.104999999999997</v>
      </c>
      <c r="Z21" s="5">
        <v>66.05</v>
      </c>
      <c r="AA21" s="5">
        <v>0</v>
      </c>
      <c r="AB21" s="6">
        <v>66.05</v>
      </c>
      <c r="AC21" s="3">
        <v>3</v>
      </c>
      <c r="AD21" s="4" t="s">
        <v>74</v>
      </c>
      <c r="AE21" s="14">
        <f t="shared" si="0"/>
        <v>49.6</v>
      </c>
      <c r="AF21" s="10" t="str">
        <f t="shared" si="1"/>
        <v>Eligible</v>
      </c>
      <c r="AG21" s="10" t="str">
        <f t="shared" si="2"/>
        <v>Eligible</v>
      </c>
    </row>
    <row r="22" spans="1:33" ht="11.25" customHeight="1" x14ac:dyDescent="0.2">
      <c r="A22" s="3">
        <v>1652</v>
      </c>
      <c r="B22" s="4" t="s">
        <v>75</v>
      </c>
      <c r="C22" s="4" t="s">
        <v>32</v>
      </c>
      <c r="D22" s="4" t="s">
        <v>67</v>
      </c>
      <c r="E22" s="4" t="s">
        <v>68</v>
      </c>
      <c r="F22" s="5">
        <v>7.1</v>
      </c>
      <c r="G22" s="5">
        <v>7</v>
      </c>
      <c r="H22" s="5">
        <v>7.3</v>
      </c>
      <c r="I22" s="5">
        <v>7.3</v>
      </c>
      <c r="J22" s="8">
        <v>9.9</v>
      </c>
      <c r="K22" s="5">
        <v>24.3</v>
      </c>
      <c r="M22" s="3">
        <v>8.58</v>
      </c>
      <c r="O22" s="5">
        <v>32.880000000000003</v>
      </c>
      <c r="P22" s="5">
        <v>7</v>
      </c>
      <c r="Q22" s="5">
        <v>7.3</v>
      </c>
      <c r="R22" s="5">
        <v>7.4</v>
      </c>
      <c r="S22" s="5">
        <v>7.4</v>
      </c>
      <c r="T22" s="5">
        <v>9.6999999999999993</v>
      </c>
      <c r="U22" s="5">
        <v>24.4</v>
      </c>
      <c r="V22" s="5">
        <v>0</v>
      </c>
      <c r="W22" s="8">
        <v>8.4600000000000009</v>
      </c>
      <c r="Y22" s="5">
        <v>32.86</v>
      </c>
      <c r="Z22" s="5">
        <v>65.739999999999995</v>
      </c>
      <c r="AA22" s="5">
        <v>0</v>
      </c>
      <c r="AB22" s="6">
        <v>65.739999999999995</v>
      </c>
      <c r="AC22" s="3">
        <v>4</v>
      </c>
      <c r="AD22" s="4" t="s">
        <v>76</v>
      </c>
      <c r="AE22" s="14">
        <f t="shared" si="0"/>
        <v>48.699999999999996</v>
      </c>
      <c r="AF22" s="10" t="str">
        <f t="shared" si="1"/>
        <v>Eligible</v>
      </c>
      <c r="AG22" s="10" t="str">
        <f t="shared" si="2"/>
        <v>Eligible</v>
      </c>
    </row>
    <row r="23" spans="1:33" ht="11.25" customHeight="1" x14ac:dyDescent="0.2">
      <c r="A23" s="3">
        <v>1643</v>
      </c>
      <c r="B23" s="4" t="s">
        <v>77</v>
      </c>
      <c r="C23" s="4" t="s">
        <v>32</v>
      </c>
      <c r="D23" s="4" t="s">
        <v>67</v>
      </c>
      <c r="E23" s="4" t="s">
        <v>68</v>
      </c>
      <c r="F23" s="5">
        <v>7.5</v>
      </c>
      <c r="G23" s="5">
        <v>7.3</v>
      </c>
      <c r="H23" s="5">
        <v>7.4</v>
      </c>
      <c r="I23" s="5">
        <v>7.1</v>
      </c>
      <c r="J23" s="8">
        <v>10</v>
      </c>
      <c r="K23" s="5">
        <v>24.7</v>
      </c>
      <c r="M23" s="3">
        <v>8.2149999999999999</v>
      </c>
      <c r="O23" s="5">
        <v>32.914999999999999</v>
      </c>
      <c r="P23" s="5">
        <v>7.2</v>
      </c>
      <c r="Q23" s="5">
        <v>7</v>
      </c>
      <c r="R23" s="5">
        <v>7.3</v>
      </c>
      <c r="S23" s="5">
        <v>7.1</v>
      </c>
      <c r="T23" s="5">
        <v>10</v>
      </c>
      <c r="U23" s="5">
        <v>24.3</v>
      </c>
      <c r="V23" s="5">
        <v>0</v>
      </c>
      <c r="W23" s="8">
        <v>8.3800000000000008</v>
      </c>
      <c r="Y23" s="5">
        <v>32.68</v>
      </c>
      <c r="Z23" s="5">
        <v>65.594999999999999</v>
      </c>
      <c r="AA23" s="5">
        <v>0</v>
      </c>
      <c r="AB23" s="6">
        <v>65.594999999999999</v>
      </c>
      <c r="AC23" s="3">
        <v>5</v>
      </c>
      <c r="AD23" s="4" t="s">
        <v>78</v>
      </c>
      <c r="AE23" s="14">
        <f t="shared" si="0"/>
        <v>48.999999999999993</v>
      </c>
      <c r="AF23" s="10" t="str">
        <f t="shared" si="1"/>
        <v>Eligible</v>
      </c>
      <c r="AG23" s="10" t="str">
        <f t="shared" si="2"/>
        <v>Eligible</v>
      </c>
    </row>
    <row r="24" spans="1:33" ht="11.25" customHeight="1" x14ac:dyDescent="0.2">
      <c r="A24" s="3">
        <v>1619</v>
      </c>
      <c r="B24" s="4" t="s">
        <v>79</v>
      </c>
      <c r="C24" s="4" t="s">
        <v>44</v>
      </c>
      <c r="D24" s="4" t="s">
        <v>67</v>
      </c>
      <c r="E24" s="4" t="s">
        <v>68</v>
      </c>
      <c r="F24" s="5">
        <v>7.1</v>
      </c>
      <c r="G24" s="5">
        <v>6.9</v>
      </c>
      <c r="H24" s="5">
        <v>6.9</v>
      </c>
      <c r="I24" s="5">
        <v>7</v>
      </c>
      <c r="J24" s="8">
        <v>10</v>
      </c>
      <c r="K24" s="5">
        <v>23.9</v>
      </c>
      <c r="M24" s="3">
        <v>8.91</v>
      </c>
      <c r="O24" s="5">
        <v>32.81</v>
      </c>
      <c r="P24" s="5">
        <v>7.2</v>
      </c>
      <c r="Q24" s="5">
        <v>7.1</v>
      </c>
      <c r="R24" s="5">
        <v>6.8</v>
      </c>
      <c r="S24" s="5">
        <v>7</v>
      </c>
      <c r="T24" s="5">
        <v>9.6999999999999993</v>
      </c>
      <c r="U24" s="5">
        <v>23.8</v>
      </c>
      <c r="V24" s="5">
        <v>0</v>
      </c>
      <c r="W24" s="8">
        <v>8.85</v>
      </c>
      <c r="Y24" s="5">
        <v>32.65</v>
      </c>
      <c r="Z24" s="5">
        <v>65.459999999999994</v>
      </c>
      <c r="AA24" s="5">
        <v>0</v>
      </c>
      <c r="AB24" s="6">
        <v>65.459999999999994</v>
      </c>
      <c r="AC24" s="3">
        <v>6</v>
      </c>
      <c r="AD24" s="4" t="s">
        <v>80</v>
      </c>
      <c r="AE24" s="14">
        <f t="shared" si="0"/>
        <v>47.699999999999996</v>
      </c>
      <c r="AF24" s="10" t="str">
        <f t="shared" si="1"/>
        <v>Eligible</v>
      </c>
      <c r="AG24" s="10" t="str">
        <f t="shared" si="2"/>
        <v/>
      </c>
    </row>
    <row r="25" spans="1:33" ht="11.25" customHeight="1" x14ac:dyDescent="0.2">
      <c r="A25" s="3">
        <v>1660</v>
      </c>
      <c r="B25" s="4" t="s">
        <v>81</v>
      </c>
      <c r="C25" s="4" t="s">
        <v>66</v>
      </c>
      <c r="D25" s="4" t="s">
        <v>67</v>
      </c>
      <c r="E25" s="4" t="s">
        <v>68</v>
      </c>
      <c r="F25" s="5">
        <v>7</v>
      </c>
      <c r="G25" s="5">
        <v>7.2</v>
      </c>
      <c r="H25" s="5">
        <v>7.3</v>
      </c>
      <c r="I25" s="5">
        <v>7.3</v>
      </c>
      <c r="J25" s="8">
        <v>9.6999999999999993</v>
      </c>
      <c r="K25" s="5">
        <v>24.2</v>
      </c>
      <c r="M25" s="3">
        <v>8.0649999999999995</v>
      </c>
      <c r="O25" s="5">
        <v>32.265000000000001</v>
      </c>
      <c r="P25" s="5">
        <v>7.1</v>
      </c>
      <c r="Q25" s="5">
        <v>7</v>
      </c>
      <c r="R25" s="5">
        <v>7.1</v>
      </c>
      <c r="S25" s="5">
        <v>7.2</v>
      </c>
      <c r="T25" s="5">
        <v>9.9</v>
      </c>
      <c r="U25" s="5">
        <v>24.1</v>
      </c>
      <c r="V25" s="5">
        <v>0</v>
      </c>
      <c r="W25" s="8">
        <v>8.1950000000000003</v>
      </c>
      <c r="Y25" s="5">
        <v>32.295000000000002</v>
      </c>
      <c r="Z25" s="5">
        <v>64.56</v>
      </c>
      <c r="AA25" s="5">
        <v>0</v>
      </c>
      <c r="AB25" s="6">
        <v>64.56</v>
      </c>
      <c r="AC25" s="3">
        <v>7</v>
      </c>
      <c r="AD25" s="4" t="s">
        <v>82</v>
      </c>
      <c r="AE25" s="14">
        <f t="shared" si="0"/>
        <v>48.300000000000004</v>
      </c>
      <c r="AF25" s="10" t="str">
        <f t="shared" si="1"/>
        <v>Eligible</v>
      </c>
      <c r="AG25" s="10" t="str">
        <f t="shared" si="2"/>
        <v/>
      </c>
    </row>
    <row r="26" spans="1:33" ht="11.25" customHeight="1" x14ac:dyDescent="0.2">
      <c r="A26" s="3">
        <v>1669</v>
      </c>
      <c r="B26" s="4" t="s">
        <v>83</v>
      </c>
      <c r="C26" s="4" t="s">
        <v>56</v>
      </c>
      <c r="D26" s="4" t="s">
        <v>67</v>
      </c>
      <c r="E26" s="4" t="s">
        <v>68</v>
      </c>
      <c r="F26" s="5">
        <v>7.1</v>
      </c>
      <c r="G26" s="5">
        <v>6.8</v>
      </c>
      <c r="H26" s="5">
        <v>7.2</v>
      </c>
      <c r="I26" s="5">
        <v>7.1</v>
      </c>
      <c r="J26" s="8">
        <v>10</v>
      </c>
      <c r="K26" s="5">
        <v>24.2</v>
      </c>
      <c r="M26" s="3">
        <v>7.7949999999999999</v>
      </c>
      <c r="O26" s="5">
        <v>31.995000000000001</v>
      </c>
      <c r="P26" s="5">
        <v>7.3</v>
      </c>
      <c r="Q26" s="5">
        <v>7</v>
      </c>
      <c r="R26" s="5">
        <v>7.1</v>
      </c>
      <c r="S26" s="5">
        <v>7.3</v>
      </c>
      <c r="T26" s="5">
        <v>10</v>
      </c>
      <c r="U26" s="5">
        <v>24.4</v>
      </c>
      <c r="V26" s="5">
        <v>0</v>
      </c>
      <c r="W26" s="8">
        <v>7.7949999999999999</v>
      </c>
      <c r="X26" s="3">
        <v>0.2</v>
      </c>
      <c r="Y26" s="5">
        <v>31.995000000000001</v>
      </c>
      <c r="Z26" s="5">
        <v>63.99</v>
      </c>
      <c r="AA26" s="5">
        <v>0</v>
      </c>
      <c r="AB26" s="6">
        <v>63.99</v>
      </c>
      <c r="AC26" s="3">
        <v>8</v>
      </c>
      <c r="AD26" s="4" t="s">
        <v>84</v>
      </c>
      <c r="AE26" s="14">
        <f t="shared" si="0"/>
        <v>48.4</v>
      </c>
      <c r="AF26" s="10" t="str">
        <f t="shared" si="1"/>
        <v>Eligible</v>
      </c>
      <c r="AG26" s="10" t="str">
        <f t="shared" si="2"/>
        <v>Eligible</v>
      </c>
    </row>
    <row r="27" spans="1:33" ht="11.25" customHeight="1" x14ac:dyDescent="0.2">
      <c r="A27" s="3">
        <v>1647</v>
      </c>
      <c r="B27" s="4" t="s">
        <v>85</v>
      </c>
      <c r="C27" s="4" t="s">
        <v>71</v>
      </c>
      <c r="D27" s="4" t="s">
        <v>67</v>
      </c>
      <c r="E27" s="4" t="s">
        <v>68</v>
      </c>
      <c r="F27" s="5">
        <v>7.2</v>
      </c>
      <c r="G27" s="5">
        <v>6.9</v>
      </c>
      <c r="H27" s="5">
        <v>7.2</v>
      </c>
      <c r="I27" s="5">
        <v>6.9</v>
      </c>
      <c r="J27" s="8">
        <v>10</v>
      </c>
      <c r="K27" s="5">
        <v>24.1</v>
      </c>
      <c r="M27" s="3">
        <v>7.6</v>
      </c>
      <c r="O27" s="5">
        <v>31.7</v>
      </c>
      <c r="P27" s="5">
        <v>7.2</v>
      </c>
      <c r="Q27" s="5">
        <v>7</v>
      </c>
      <c r="R27" s="5">
        <v>7.5</v>
      </c>
      <c r="S27" s="5">
        <v>7.3</v>
      </c>
      <c r="T27" s="5">
        <v>10</v>
      </c>
      <c r="U27" s="5">
        <v>24.5</v>
      </c>
      <c r="V27" s="5">
        <v>0</v>
      </c>
      <c r="W27" s="8">
        <v>7.55</v>
      </c>
      <c r="Y27" s="5">
        <v>32.049999999999997</v>
      </c>
      <c r="Z27" s="5">
        <v>63.75</v>
      </c>
      <c r="AA27" s="5">
        <v>0</v>
      </c>
      <c r="AB27" s="6">
        <v>63.75</v>
      </c>
      <c r="AC27" s="3">
        <v>9</v>
      </c>
      <c r="AD27" s="4" t="s">
        <v>86</v>
      </c>
      <c r="AE27" s="14">
        <f t="shared" si="0"/>
        <v>48.6</v>
      </c>
      <c r="AF27" s="10" t="str">
        <f t="shared" si="1"/>
        <v>Eligible</v>
      </c>
      <c r="AG27" s="10" t="str">
        <f t="shared" si="2"/>
        <v>Eligible</v>
      </c>
    </row>
    <row r="28" spans="1:33" ht="11.25" customHeight="1" x14ac:dyDescent="0.2">
      <c r="A28" s="3">
        <v>1654</v>
      </c>
      <c r="B28" s="4" t="s">
        <v>87</v>
      </c>
      <c r="C28" s="4" t="s">
        <v>71</v>
      </c>
      <c r="D28" s="4" t="s">
        <v>67</v>
      </c>
      <c r="E28" s="4" t="s">
        <v>68</v>
      </c>
      <c r="F28" s="5">
        <v>7.4</v>
      </c>
      <c r="G28" s="5">
        <v>7.3</v>
      </c>
      <c r="H28" s="5">
        <v>7.2</v>
      </c>
      <c r="I28" s="5">
        <v>6.9</v>
      </c>
      <c r="J28" s="8">
        <v>10</v>
      </c>
      <c r="K28" s="5">
        <v>24.5</v>
      </c>
      <c r="M28" s="3">
        <v>7.2750000000000004</v>
      </c>
      <c r="N28" s="3">
        <v>0.2</v>
      </c>
      <c r="O28" s="5">
        <v>31.574999999999999</v>
      </c>
      <c r="P28" s="5">
        <v>7.3</v>
      </c>
      <c r="Q28" s="5">
        <v>7.4</v>
      </c>
      <c r="R28" s="5">
        <v>7</v>
      </c>
      <c r="S28" s="5">
        <v>7.3</v>
      </c>
      <c r="T28" s="5">
        <v>10</v>
      </c>
      <c r="U28" s="5">
        <v>24.6</v>
      </c>
      <c r="V28" s="5">
        <v>0</v>
      </c>
      <c r="W28" s="8">
        <v>7.09</v>
      </c>
      <c r="X28" s="3">
        <v>0.2</v>
      </c>
      <c r="Y28" s="5">
        <v>31.49</v>
      </c>
      <c r="Z28" s="5">
        <v>63.064999999999998</v>
      </c>
      <c r="AA28" s="5">
        <v>0</v>
      </c>
      <c r="AB28" s="6">
        <v>63.064999999999998</v>
      </c>
      <c r="AC28" s="3">
        <v>10</v>
      </c>
      <c r="AD28" s="4" t="s">
        <v>88</v>
      </c>
      <c r="AE28" s="14">
        <f t="shared" si="0"/>
        <v>48.7</v>
      </c>
      <c r="AF28" s="10" t="str">
        <f t="shared" si="1"/>
        <v>Eligible</v>
      </c>
      <c r="AG28" s="10" t="str">
        <f t="shared" si="2"/>
        <v>Eligible</v>
      </c>
    </row>
    <row r="29" spans="1:33" ht="11.25" customHeight="1" x14ac:dyDescent="0.2">
      <c r="A29" s="3">
        <v>1625</v>
      </c>
      <c r="B29" s="4" t="s">
        <v>89</v>
      </c>
      <c r="C29" s="4" t="s">
        <v>44</v>
      </c>
      <c r="D29" s="4" t="s">
        <v>67</v>
      </c>
      <c r="E29" s="4" t="s">
        <v>68</v>
      </c>
      <c r="F29" s="5">
        <v>6.7</v>
      </c>
      <c r="G29" s="5">
        <v>6.6</v>
      </c>
      <c r="H29" s="5">
        <v>6.4</v>
      </c>
      <c r="I29" s="5">
        <v>6.9</v>
      </c>
      <c r="J29" s="8">
        <v>10</v>
      </c>
      <c r="K29" s="5">
        <v>23.3</v>
      </c>
      <c r="M29" s="3">
        <v>7.5750000000000002</v>
      </c>
      <c r="O29" s="5">
        <v>30.875</v>
      </c>
      <c r="P29" s="5">
        <v>6.7</v>
      </c>
      <c r="Q29" s="5">
        <v>6.5</v>
      </c>
      <c r="R29" s="5">
        <v>6.5</v>
      </c>
      <c r="S29" s="5">
        <v>7</v>
      </c>
      <c r="T29" s="5">
        <v>9.1999999999999993</v>
      </c>
      <c r="U29" s="5">
        <v>22.4</v>
      </c>
      <c r="V29" s="5">
        <v>0</v>
      </c>
      <c r="W29" s="8">
        <v>7.3449999999999998</v>
      </c>
      <c r="Y29" s="5">
        <v>29.745000000000001</v>
      </c>
      <c r="Z29" s="5">
        <v>60.62</v>
      </c>
      <c r="AA29" s="5">
        <v>0</v>
      </c>
      <c r="AB29" s="6">
        <v>60.62</v>
      </c>
      <c r="AC29" s="3">
        <v>11</v>
      </c>
      <c r="AD29" s="4" t="s">
        <v>90</v>
      </c>
      <c r="AE29" s="14">
        <f t="shared" si="0"/>
        <v>45.699999999999996</v>
      </c>
      <c r="AF29" s="10" t="str">
        <f t="shared" si="1"/>
        <v/>
      </c>
      <c r="AG29" s="10" t="str">
        <f t="shared" si="2"/>
        <v/>
      </c>
    </row>
    <row r="30" spans="1:33" ht="11.25" customHeight="1" x14ac:dyDescent="0.2">
      <c r="A30" s="3">
        <v>1659</v>
      </c>
      <c r="B30" s="4" t="s">
        <v>91</v>
      </c>
      <c r="C30" s="4" t="s">
        <v>66</v>
      </c>
      <c r="D30" s="4" t="s">
        <v>67</v>
      </c>
      <c r="E30" s="4" t="s">
        <v>68</v>
      </c>
      <c r="F30" s="5">
        <v>6.7</v>
      </c>
      <c r="G30" s="5">
        <v>6.8</v>
      </c>
      <c r="H30" s="5">
        <v>7</v>
      </c>
      <c r="I30" s="5">
        <v>6.9</v>
      </c>
      <c r="J30" s="8">
        <v>1</v>
      </c>
      <c r="K30" s="5">
        <v>14.7</v>
      </c>
      <c r="M30" s="3">
        <v>7.9749999999999996</v>
      </c>
      <c r="O30" s="5">
        <v>22.675000000000001</v>
      </c>
      <c r="P30" s="5">
        <v>6.2</v>
      </c>
      <c r="Q30" s="5">
        <v>6.1</v>
      </c>
      <c r="R30" s="5">
        <v>6</v>
      </c>
      <c r="S30" s="5">
        <v>6.4</v>
      </c>
      <c r="T30" s="5">
        <v>9.9</v>
      </c>
      <c r="U30" s="5">
        <v>22.2</v>
      </c>
      <c r="V30" s="5">
        <v>0</v>
      </c>
      <c r="W30" s="8">
        <v>8.0500000000000007</v>
      </c>
      <c r="Y30" s="5">
        <v>30.25</v>
      </c>
      <c r="Z30" s="5">
        <v>52.924999999999997</v>
      </c>
      <c r="AA30" s="5">
        <v>0</v>
      </c>
      <c r="AB30" s="6">
        <v>52.924999999999997</v>
      </c>
      <c r="AC30" s="3">
        <v>12</v>
      </c>
      <c r="AD30" s="4" t="s">
        <v>92</v>
      </c>
      <c r="AE30" s="14">
        <f t="shared" si="0"/>
        <v>36.899999999999991</v>
      </c>
      <c r="AF30" s="10" t="str">
        <f t="shared" si="1"/>
        <v/>
      </c>
      <c r="AG30" s="10" t="str">
        <f t="shared" si="2"/>
        <v/>
      </c>
    </row>
    <row r="31" spans="1:33" ht="11.25" customHeight="1" x14ac:dyDescent="0.2">
      <c r="A31" s="3">
        <v>1618</v>
      </c>
      <c r="B31" s="4" t="s">
        <v>93</v>
      </c>
      <c r="C31" s="4" t="s">
        <v>44</v>
      </c>
      <c r="D31" s="4" t="s">
        <v>67</v>
      </c>
      <c r="E31" s="4" t="s">
        <v>68</v>
      </c>
      <c r="F31" s="5">
        <v>3.7</v>
      </c>
      <c r="G31" s="5">
        <v>3.4</v>
      </c>
      <c r="H31" s="5">
        <v>3.5</v>
      </c>
      <c r="I31" s="5">
        <v>2.9</v>
      </c>
      <c r="J31" s="8">
        <v>5</v>
      </c>
      <c r="K31" s="5">
        <v>11.9</v>
      </c>
      <c r="M31" s="3">
        <v>3.605</v>
      </c>
      <c r="O31" s="5">
        <v>15.505000000000001</v>
      </c>
      <c r="P31" s="5">
        <v>6.6</v>
      </c>
      <c r="Q31" s="5">
        <v>6.5</v>
      </c>
      <c r="R31" s="5">
        <v>6.6</v>
      </c>
      <c r="S31" s="5">
        <v>6.4</v>
      </c>
      <c r="T31" s="5">
        <v>10</v>
      </c>
      <c r="U31" s="5">
        <v>23.1</v>
      </c>
      <c r="V31" s="5">
        <v>0</v>
      </c>
      <c r="W31" s="8">
        <v>6.86</v>
      </c>
      <c r="Y31" s="5">
        <v>29.96</v>
      </c>
      <c r="Z31" s="5">
        <v>45.465000000000003</v>
      </c>
      <c r="AA31" s="5">
        <v>0</v>
      </c>
      <c r="AB31" s="6">
        <v>45.465000000000003</v>
      </c>
      <c r="AC31" s="3">
        <v>13</v>
      </c>
      <c r="AD31" s="4" t="s">
        <v>94</v>
      </c>
      <c r="AE31" s="14">
        <f t="shared" si="0"/>
        <v>35.000000000000007</v>
      </c>
      <c r="AF31" s="10" t="str">
        <f t="shared" si="1"/>
        <v/>
      </c>
      <c r="AG31" s="10" t="str">
        <f t="shared" si="2"/>
        <v/>
      </c>
    </row>
    <row r="32" spans="1:33" ht="11.25" customHeight="1" x14ac:dyDescent="0.2">
      <c r="A32" s="3"/>
      <c r="B32" s="4"/>
      <c r="C32" s="4"/>
      <c r="D32" s="4"/>
      <c r="E32" s="4"/>
      <c r="F32" s="5"/>
      <c r="G32" s="5"/>
      <c r="H32" s="5"/>
      <c r="I32" s="5"/>
      <c r="J32" s="8"/>
      <c r="K32" s="5"/>
      <c r="M32" s="3"/>
      <c r="O32" s="5"/>
      <c r="P32" s="5"/>
      <c r="Q32" s="5"/>
      <c r="R32" s="5"/>
      <c r="S32" s="5"/>
      <c r="T32" s="5"/>
      <c r="U32" s="5"/>
      <c r="V32" s="5"/>
      <c r="W32" s="8"/>
      <c r="Y32" s="5"/>
      <c r="Z32" s="5"/>
      <c r="AA32" s="5"/>
      <c r="AB32" s="6"/>
      <c r="AC32" s="3"/>
      <c r="AD32" s="4"/>
      <c r="AE32" s="14"/>
      <c r="AF32" s="10" t="str">
        <f t="shared" si="1"/>
        <v/>
      </c>
      <c r="AG32" s="10" t="str">
        <f t="shared" si="2"/>
        <v/>
      </c>
    </row>
    <row r="33" spans="1:33" ht="11.25" customHeight="1" x14ac:dyDescent="0.2">
      <c r="A33" s="3">
        <v>1661</v>
      </c>
      <c r="B33" s="4" t="s">
        <v>95</v>
      </c>
      <c r="C33" s="4" t="s">
        <v>96</v>
      </c>
      <c r="D33" s="4" t="s">
        <v>97</v>
      </c>
      <c r="E33" s="4" t="s">
        <v>98</v>
      </c>
      <c r="F33" s="5">
        <v>7.1</v>
      </c>
      <c r="G33" s="5">
        <v>7</v>
      </c>
      <c r="H33" s="5">
        <v>7.2</v>
      </c>
      <c r="I33" s="5">
        <v>7.2</v>
      </c>
      <c r="J33" s="8">
        <v>9.6999999999999993</v>
      </c>
      <c r="K33" s="5">
        <v>24</v>
      </c>
      <c r="M33" s="3">
        <v>9.09</v>
      </c>
      <c r="O33" s="5">
        <v>33.090000000000003</v>
      </c>
      <c r="P33" s="5">
        <v>7.6</v>
      </c>
      <c r="Q33" s="5">
        <v>7.3</v>
      </c>
      <c r="R33" s="5">
        <v>7.5</v>
      </c>
      <c r="S33" s="5">
        <v>7</v>
      </c>
      <c r="T33" s="5">
        <v>10</v>
      </c>
      <c r="U33" s="5">
        <v>24.8</v>
      </c>
      <c r="V33" s="5">
        <v>0</v>
      </c>
      <c r="W33" s="8">
        <v>8.7149999999999999</v>
      </c>
      <c r="Y33" s="5">
        <v>33.515000000000001</v>
      </c>
      <c r="Z33" s="5">
        <v>66.605000000000004</v>
      </c>
      <c r="AA33" s="5">
        <v>0</v>
      </c>
      <c r="AB33" s="6">
        <v>66.605000000000004</v>
      </c>
      <c r="AC33" s="3">
        <v>1</v>
      </c>
      <c r="AD33" s="4" t="s">
        <v>99</v>
      </c>
      <c r="AE33" s="14">
        <f t="shared" si="0"/>
        <v>48.8</v>
      </c>
      <c r="AF33" s="10" t="str">
        <f t="shared" si="1"/>
        <v>Eligible</v>
      </c>
      <c r="AG33" s="10" t="str">
        <f t="shared" si="2"/>
        <v>Eligible</v>
      </c>
    </row>
    <row r="34" spans="1:33" ht="11.25" customHeight="1" x14ac:dyDescent="0.2">
      <c r="A34" s="3">
        <v>1632</v>
      </c>
      <c r="B34" s="4" t="s">
        <v>100</v>
      </c>
      <c r="C34" s="4" t="s">
        <v>101</v>
      </c>
      <c r="D34" s="4" t="s">
        <v>97</v>
      </c>
      <c r="E34" s="4" t="s">
        <v>98</v>
      </c>
      <c r="F34" s="5">
        <v>6.6</v>
      </c>
      <c r="G34" s="5">
        <v>6.6</v>
      </c>
      <c r="H34" s="5">
        <v>6.7</v>
      </c>
      <c r="I34" s="5">
        <v>6.8</v>
      </c>
      <c r="J34" s="8">
        <v>9.6999999999999993</v>
      </c>
      <c r="K34" s="5">
        <v>23</v>
      </c>
      <c r="M34" s="3">
        <v>7.49</v>
      </c>
      <c r="O34" s="5">
        <v>30.49</v>
      </c>
      <c r="P34" s="5">
        <v>6.8</v>
      </c>
      <c r="Q34" s="5">
        <v>6.6</v>
      </c>
      <c r="R34" s="5">
        <v>6.9</v>
      </c>
      <c r="S34" s="5">
        <v>6.8</v>
      </c>
      <c r="T34" s="5">
        <v>9.6999999999999993</v>
      </c>
      <c r="U34" s="5">
        <v>23.3</v>
      </c>
      <c r="V34" s="5">
        <v>0</v>
      </c>
      <c r="W34" s="8">
        <v>7.5750000000000002</v>
      </c>
      <c r="Y34" s="5">
        <v>30.875</v>
      </c>
      <c r="Z34" s="5">
        <v>61.365000000000002</v>
      </c>
      <c r="AA34" s="5">
        <v>0</v>
      </c>
      <c r="AB34" s="6">
        <v>61.365000000000002</v>
      </c>
      <c r="AC34" s="3">
        <v>2</v>
      </c>
      <c r="AD34" s="4" t="s">
        <v>102</v>
      </c>
      <c r="AE34" s="14">
        <f t="shared" si="0"/>
        <v>46.3</v>
      </c>
      <c r="AF34" s="10" t="str">
        <f t="shared" si="1"/>
        <v/>
      </c>
      <c r="AG34" s="10" t="str">
        <f t="shared" si="2"/>
        <v/>
      </c>
    </row>
    <row r="35" spans="1:33" ht="11.25" customHeight="1" x14ac:dyDescent="0.2">
      <c r="A35" s="3">
        <v>1667</v>
      </c>
      <c r="B35" s="4" t="s">
        <v>103</v>
      </c>
      <c r="C35" s="4" t="s">
        <v>96</v>
      </c>
      <c r="D35" s="4" t="s">
        <v>97</v>
      </c>
      <c r="E35" s="4" t="s">
        <v>98</v>
      </c>
      <c r="F35" s="5">
        <v>6.7</v>
      </c>
      <c r="G35" s="5">
        <v>6.7</v>
      </c>
      <c r="H35" s="5">
        <v>6.8</v>
      </c>
      <c r="I35" s="5">
        <v>6.9</v>
      </c>
      <c r="J35" s="8">
        <v>9.9</v>
      </c>
      <c r="K35" s="5">
        <v>23.4</v>
      </c>
      <c r="M35" s="3">
        <v>7.665</v>
      </c>
      <c r="O35" s="5">
        <v>31.065000000000001</v>
      </c>
      <c r="P35" s="5">
        <v>6.6</v>
      </c>
      <c r="Q35" s="5">
        <v>6.3</v>
      </c>
      <c r="R35" s="5">
        <v>6.2</v>
      </c>
      <c r="S35" s="5">
        <v>6.4</v>
      </c>
      <c r="T35" s="5">
        <v>8.8000000000000007</v>
      </c>
      <c r="U35" s="5">
        <v>21.5</v>
      </c>
      <c r="V35" s="5">
        <v>0</v>
      </c>
      <c r="W35" s="8">
        <v>7.35</v>
      </c>
      <c r="Y35" s="5">
        <v>28.85</v>
      </c>
      <c r="Z35" s="5">
        <v>59.914999999999999</v>
      </c>
      <c r="AA35" s="5">
        <v>0</v>
      </c>
      <c r="AB35" s="6">
        <v>59.914999999999999</v>
      </c>
      <c r="AC35" s="3">
        <v>3</v>
      </c>
      <c r="AD35" s="4" t="s">
        <v>104</v>
      </c>
      <c r="AE35" s="14">
        <f t="shared" si="0"/>
        <v>44.9</v>
      </c>
      <c r="AF35" s="10" t="str">
        <f t="shared" si="1"/>
        <v/>
      </c>
      <c r="AG35" s="10" t="str">
        <f t="shared" si="2"/>
        <v/>
      </c>
    </row>
    <row r="36" spans="1:33" ht="11.25" customHeight="1" x14ac:dyDescent="0.2">
      <c r="A36" s="3"/>
      <c r="B36" s="4"/>
      <c r="C36" s="4"/>
      <c r="D36" s="4"/>
      <c r="E36" s="4"/>
      <c r="F36" s="5"/>
      <c r="G36" s="5"/>
      <c r="H36" s="5"/>
      <c r="I36" s="5"/>
      <c r="J36" s="8"/>
      <c r="K36" s="5"/>
      <c r="M36" s="3"/>
      <c r="O36" s="5"/>
      <c r="P36" s="5"/>
      <c r="Q36" s="5"/>
      <c r="R36" s="5"/>
      <c r="S36" s="5"/>
      <c r="T36" s="5"/>
      <c r="U36" s="5"/>
      <c r="V36" s="5"/>
      <c r="W36" s="8"/>
      <c r="Y36" s="5"/>
      <c r="Z36" s="5"/>
      <c r="AA36" s="5"/>
      <c r="AB36" s="6"/>
      <c r="AC36" s="3"/>
      <c r="AD36" s="4"/>
      <c r="AE36" s="14"/>
      <c r="AF36" s="10" t="str">
        <f t="shared" si="1"/>
        <v/>
      </c>
      <c r="AG36" s="10" t="str">
        <f t="shared" si="2"/>
        <v/>
      </c>
    </row>
    <row r="37" spans="1:33" ht="11.25" customHeight="1" x14ac:dyDescent="0.2">
      <c r="A37" s="3">
        <v>1663</v>
      </c>
      <c r="B37" s="4" t="s">
        <v>105</v>
      </c>
      <c r="C37" s="4" t="s">
        <v>32</v>
      </c>
      <c r="D37" s="4" t="s">
        <v>106</v>
      </c>
      <c r="E37" s="4" t="s">
        <v>107</v>
      </c>
      <c r="F37" s="5">
        <v>7.4</v>
      </c>
      <c r="G37" s="5">
        <v>7.3</v>
      </c>
      <c r="H37" s="5">
        <v>7.6</v>
      </c>
      <c r="I37" s="5">
        <v>7.2</v>
      </c>
      <c r="J37" s="8">
        <v>10</v>
      </c>
      <c r="K37" s="5">
        <v>24.7</v>
      </c>
      <c r="M37" s="3">
        <v>9.2899999999999991</v>
      </c>
      <c r="O37" s="5">
        <v>33.99</v>
      </c>
      <c r="P37" s="5">
        <v>7.7</v>
      </c>
      <c r="Q37" s="5">
        <v>7.5</v>
      </c>
      <c r="R37" s="5">
        <v>7.4</v>
      </c>
      <c r="S37" s="5">
        <v>7.3</v>
      </c>
      <c r="T37" s="5">
        <v>9.8000000000000007</v>
      </c>
      <c r="U37" s="5">
        <v>24.7</v>
      </c>
      <c r="V37" s="5">
        <v>0</v>
      </c>
      <c r="W37" s="8">
        <v>9.24</v>
      </c>
      <c r="Y37" s="5">
        <v>33.94</v>
      </c>
      <c r="Z37" s="5">
        <v>67.930000000000007</v>
      </c>
      <c r="AA37" s="5">
        <v>0</v>
      </c>
      <c r="AB37" s="6">
        <v>67.930000000000007</v>
      </c>
      <c r="AC37" s="3">
        <v>1</v>
      </c>
      <c r="AD37" s="4" t="s">
        <v>108</v>
      </c>
      <c r="AE37" s="14">
        <f t="shared" si="0"/>
        <v>49.400000000000006</v>
      </c>
      <c r="AF37" s="10" t="str">
        <f t="shared" si="1"/>
        <v>Eligible</v>
      </c>
      <c r="AG37" s="10" t="str">
        <f t="shared" si="2"/>
        <v>Eligible</v>
      </c>
    </row>
    <row r="38" spans="1:33" ht="11.25" customHeight="1" x14ac:dyDescent="0.2">
      <c r="A38" s="3">
        <v>1638</v>
      </c>
      <c r="B38" s="4" t="s">
        <v>109</v>
      </c>
      <c r="C38" s="4" t="s">
        <v>32</v>
      </c>
      <c r="D38" s="4" t="s">
        <v>106</v>
      </c>
      <c r="E38" s="4" t="s">
        <v>107</v>
      </c>
      <c r="F38" s="5">
        <v>7.4</v>
      </c>
      <c r="G38" s="5">
        <v>6.9</v>
      </c>
      <c r="H38" s="5">
        <v>7.3</v>
      </c>
      <c r="I38" s="5">
        <v>7.2</v>
      </c>
      <c r="J38" s="8">
        <v>10</v>
      </c>
      <c r="K38" s="5">
        <v>24.5</v>
      </c>
      <c r="M38" s="3">
        <v>8.9749999999999996</v>
      </c>
      <c r="O38" s="5">
        <v>33.475000000000001</v>
      </c>
      <c r="P38" s="5">
        <v>6.9</v>
      </c>
      <c r="Q38" s="5">
        <v>6.9</v>
      </c>
      <c r="R38" s="5">
        <v>7.1</v>
      </c>
      <c r="S38" s="5">
        <v>7.3</v>
      </c>
      <c r="T38" s="5">
        <v>10</v>
      </c>
      <c r="U38" s="5">
        <v>24</v>
      </c>
      <c r="V38" s="5">
        <v>0</v>
      </c>
      <c r="W38" s="8">
        <v>8.83</v>
      </c>
      <c r="Y38" s="5">
        <v>32.83</v>
      </c>
      <c r="Z38" s="5">
        <v>66.305000000000007</v>
      </c>
      <c r="AA38" s="5">
        <v>0</v>
      </c>
      <c r="AB38" s="6">
        <v>66.305000000000007</v>
      </c>
      <c r="AC38" s="3">
        <v>2</v>
      </c>
      <c r="AD38" s="4" t="s">
        <v>110</v>
      </c>
      <c r="AE38" s="14">
        <f t="shared" si="0"/>
        <v>48.500000000000007</v>
      </c>
      <c r="AF38" s="10" t="str">
        <f t="shared" si="1"/>
        <v>Eligible</v>
      </c>
      <c r="AG38" s="10" t="str">
        <f t="shared" si="2"/>
        <v>Eligible</v>
      </c>
    </row>
    <row r="39" spans="1:33" ht="11.25" customHeight="1" x14ac:dyDescent="0.2">
      <c r="A39" s="3">
        <v>1653</v>
      </c>
      <c r="B39" s="4" t="s">
        <v>111</v>
      </c>
      <c r="C39" s="4" t="s">
        <v>71</v>
      </c>
      <c r="D39" s="4" t="s">
        <v>106</v>
      </c>
      <c r="E39" s="4" t="s">
        <v>107</v>
      </c>
      <c r="F39" s="5">
        <v>6.8</v>
      </c>
      <c r="G39" s="5">
        <v>6.9</v>
      </c>
      <c r="H39" s="5">
        <v>7.2</v>
      </c>
      <c r="I39" s="5">
        <v>6.9</v>
      </c>
      <c r="J39" s="8">
        <v>9.8000000000000007</v>
      </c>
      <c r="K39" s="5">
        <v>23.6</v>
      </c>
      <c r="M39" s="3">
        <v>8.85</v>
      </c>
      <c r="O39" s="5">
        <v>32.450000000000003</v>
      </c>
      <c r="P39" s="5">
        <v>6.8</v>
      </c>
      <c r="Q39" s="5">
        <v>7.1</v>
      </c>
      <c r="R39" s="5">
        <v>7</v>
      </c>
      <c r="S39" s="5">
        <v>7</v>
      </c>
      <c r="T39" s="5">
        <v>9.9</v>
      </c>
      <c r="U39" s="5">
        <v>23.9</v>
      </c>
      <c r="V39" s="5">
        <v>0</v>
      </c>
      <c r="W39" s="8">
        <v>8.9350000000000005</v>
      </c>
      <c r="Y39" s="5">
        <v>32.835000000000001</v>
      </c>
      <c r="Z39" s="5">
        <v>65.284999999999997</v>
      </c>
      <c r="AA39" s="5">
        <v>0</v>
      </c>
      <c r="AB39" s="6">
        <v>65.284999999999997</v>
      </c>
      <c r="AC39" s="3">
        <v>3</v>
      </c>
      <c r="AD39" s="4" t="s">
        <v>112</v>
      </c>
      <c r="AE39" s="14">
        <f t="shared" si="0"/>
        <v>47.499999999999993</v>
      </c>
      <c r="AF39" s="10" t="str">
        <f t="shared" si="1"/>
        <v>Eligible</v>
      </c>
      <c r="AG39" s="10" t="str">
        <f t="shared" si="2"/>
        <v/>
      </c>
    </row>
    <row r="40" spans="1:33" ht="11.25" customHeight="1" x14ac:dyDescent="0.2">
      <c r="A40" s="3">
        <v>1642</v>
      </c>
      <c r="B40" s="4" t="s">
        <v>113</v>
      </c>
      <c r="C40" s="4" t="s">
        <v>71</v>
      </c>
      <c r="D40" s="4" t="s">
        <v>106</v>
      </c>
      <c r="E40" s="4" t="s">
        <v>107</v>
      </c>
      <c r="F40" s="5">
        <v>7.2</v>
      </c>
      <c r="G40" s="5">
        <v>6.9</v>
      </c>
      <c r="H40" s="5">
        <v>7.2</v>
      </c>
      <c r="I40" s="5">
        <v>7.3</v>
      </c>
      <c r="J40" s="8">
        <v>10</v>
      </c>
      <c r="K40" s="5">
        <v>24.4</v>
      </c>
      <c r="M40" s="3">
        <v>7.9950000000000001</v>
      </c>
      <c r="O40" s="5">
        <v>32.395000000000003</v>
      </c>
      <c r="P40" s="5">
        <v>7.1</v>
      </c>
      <c r="Q40" s="5">
        <v>7.1</v>
      </c>
      <c r="R40" s="5">
        <v>7.3</v>
      </c>
      <c r="S40" s="5">
        <v>7.1</v>
      </c>
      <c r="T40" s="5">
        <v>9.8000000000000007</v>
      </c>
      <c r="U40" s="5">
        <v>24</v>
      </c>
      <c r="V40" s="5">
        <v>0</v>
      </c>
      <c r="W40" s="8">
        <v>7.97</v>
      </c>
      <c r="X40" s="3">
        <v>0.2</v>
      </c>
      <c r="Y40" s="5">
        <v>31.77</v>
      </c>
      <c r="Z40" s="5">
        <v>64.165000000000006</v>
      </c>
      <c r="AA40" s="5">
        <v>0</v>
      </c>
      <c r="AB40" s="6">
        <v>64.165000000000006</v>
      </c>
      <c r="AC40" s="3">
        <v>4</v>
      </c>
      <c r="AD40" s="4" t="s">
        <v>114</v>
      </c>
      <c r="AE40" s="14">
        <f t="shared" si="0"/>
        <v>48.20000000000001</v>
      </c>
      <c r="AF40" s="10" t="str">
        <f t="shared" si="1"/>
        <v>Eligible</v>
      </c>
      <c r="AG40" s="10" t="str">
        <f t="shared" si="2"/>
        <v/>
      </c>
    </row>
    <row r="41" spans="1:33" ht="11.25" customHeight="1" x14ac:dyDescent="0.2">
      <c r="A41" s="3">
        <v>1639</v>
      </c>
      <c r="B41" s="4" t="s">
        <v>115</v>
      </c>
      <c r="C41" s="4" t="s">
        <v>71</v>
      </c>
      <c r="D41" s="4" t="s">
        <v>106</v>
      </c>
      <c r="E41" s="4" t="s">
        <v>107</v>
      </c>
      <c r="F41" s="5">
        <v>7.1</v>
      </c>
      <c r="G41" s="5">
        <v>7.1</v>
      </c>
      <c r="H41" s="5">
        <v>6.9</v>
      </c>
      <c r="I41" s="5">
        <v>7</v>
      </c>
      <c r="J41" s="8">
        <v>9.9</v>
      </c>
      <c r="K41" s="5">
        <v>24</v>
      </c>
      <c r="M41" s="3">
        <v>8.4049999999999994</v>
      </c>
      <c r="O41" s="5">
        <v>32.405000000000001</v>
      </c>
      <c r="P41" s="5">
        <v>6.5</v>
      </c>
      <c r="Q41" s="5">
        <v>6.6</v>
      </c>
      <c r="R41" s="5">
        <v>6.6</v>
      </c>
      <c r="S41" s="5">
        <v>6.3</v>
      </c>
      <c r="T41" s="5">
        <v>9</v>
      </c>
      <c r="U41" s="5">
        <v>22.1</v>
      </c>
      <c r="V41" s="5">
        <v>0</v>
      </c>
      <c r="W41" s="8">
        <v>7.6349999999999998</v>
      </c>
      <c r="Y41" s="5">
        <v>29.734999999999999</v>
      </c>
      <c r="Z41" s="5">
        <v>62.14</v>
      </c>
      <c r="AA41" s="5">
        <v>0</v>
      </c>
      <c r="AB41" s="6">
        <v>62.14</v>
      </c>
      <c r="AC41" s="3">
        <v>5</v>
      </c>
      <c r="AD41" s="4" t="s">
        <v>116</v>
      </c>
      <c r="AE41" s="14">
        <f t="shared" si="0"/>
        <v>46.1</v>
      </c>
      <c r="AF41" s="10" t="str">
        <f t="shared" si="1"/>
        <v/>
      </c>
      <c r="AG41" s="10" t="str">
        <f t="shared" si="2"/>
        <v/>
      </c>
    </row>
    <row r="42" spans="1:33" ht="11.25" customHeight="1" x14ac:dyDescent="0.2">
      <c r="A42" s="3">
        <v>1674</v>
      </c>
      <c r="B42" s="4" t="s">
        <v>117</v>
      </c>
      <c r="C42" s="4" t="s">
        <v>118</v>
      </c>
      <c r="D42" s="4" t="s">
        <v>106</v>
      </c>
      <c r="E42" s="4" t="s">
        <v>107</v>
      </c>
      <c r="F42" s="5">
        <v>7</v>
      </c>
      <c r="G42" s="5">
        <v>7.1</v>
      </c>
      <c r="H42" s="5">
        <v>7</v>
      </c>
      <c r="I42" s="5">
        <v>7.1</v>
      </c>
      <c r="J42" s="8">
        <v>10</v>
      </c>
      <c r="K42" s="5">
        <v>24.1</v>
      </c>
      <c r="M42" s="3">
        <v>9.11</v>
      </c>
      <c r="O42" s="5">
        <v>33.21</v>
      </c>
      <c r="P42" s="5">
        <v>4.3</v>
      </c>
      <c r="Q42" s="5">
        <v>4.4000000000000004</v>
      </c>
      <c r="R42" s="5">
        <v>4.5</v>
      </c>
      <c r="S42" s="5">
        <v>4.0999999999999996</v>
      </c>
      <c r="T42" s="5">
        <v>5.7</v>
      </c>
      <c r="U42" s="5">
        <v>14.4</v>
      </c>
      <c r="V42" s="5">
        <v>0</v>
      </c>
      <c r="W42" s="8">
        <v>5.6550000000000002</v>
      </c>
      <c r="Y42" s="5">
        <v>20.055</v>
      </c>
      <c r="Z42" s="5">
        <v>53.265000000000001</v>
      </c>
      <c r="AA42" s="5">
        <v>0</v>
      </c>
      <c r="AB42" s="6">
        <v>53.265000000000001</v>
      </c>
      <c r="AC42" s="3">
        <v>6</v>
      </c>
      <c r="AD42" s="4" t="s">
        <v>119</v>
      </c>
      <c r="AE42" s="14">
        <f t="shared" si="0"/>
        <v>38.5</v>
      </c>
      <c r="AF42" s="10" t="str">
        <f t="shared" si="1"/>
        <v/>
      </c>
      <c r="AG42" s="10" t="str">
        <f t="shared" si="2"/>
        <v/>
      </c>
    </row>
    <row r="43" spans="1:33" ht="11.25" customHeight="1" x14ac:dyDescent="0.2">
      <c r="A43" s="3">
        <v>1629</v>
      </c>
      <c r="B43" s="4" t="s">
        <v>120</v>
      </c>
      <c r="C43" s="4" t="s">
        <v>44</v>
      </c>
      <c r="D43" s="4" t="s">
        <v>106</v>
      </c>
      <c r="E43" s="4" t="s">
        <v>107</v>
      </c>
      <c r="F43" s="5">
        <v>6.7</v>
      </c>
      <c r="G43" s="5">
        <v>6.8</v>
      </c>
      <c r="H43" s="5">
        <v>6.7</v>
      </c>
      <c r="I43" s="5">
        <v>6.8</v>
      </c>
      <c r="J43" s="8">
        <v>9.9</v>
      </c>
      <c r="K43" s="5">
        <v>23.4</v>
      </c>
      <c r="M43" s="3">
        <v>8.4350000000000005</v>
      </c>
      <c r="O43" s="5">
        <v>31.835000000000001</v>
      </c>
      <c r="P43" s="5">
        <v>3.5</v>
      </c>
      <c r="Q43" s="5">
        <v>3.5</v>
      </c>
      <c r="R43" s="5">
        <v>3.2</v>
      </c>
      <c r="S43" s="5">
        <v>3.5</v>
      </c>
      <c r="T43" s="5">
        <v>5</v>
      </c>
      <c r="U43" s="5">
        <v>12</v>
      </c>
      <c r="V43" s="5">
        <v>0</v>
      </c>
      <c r="W43" s="8">
        <v>4.2149999999999999</v>
      </c>
      <c r="Y43" s="5">
        <v>16.215</v>
      </c>
      <c r="Z43" s="5">
        <v>48.05</v>
      </c>
      <c r="AA43" s="5">
        <v>0</v>
      </c>
      <c r="AB43" s="6">
        <v>48.05</v>
      </c>
      <c r="AC43" s="3">
        <v>7</v>
      </c>
      <c r="AD43" s="4" t="s">
        <v>121</v>
      </c>
      <c r="AE43" s="14">
        <f t="shared" si="0"/>
        <v>35.399999999999991</v>
      </c>
      <c r="AF43" s="10" t="str">
        <f t="shared" si="1"/>
        <v/>
      </c>
      <c r="AG43" s="10" t="str">
        <f t="shared" si="2"/>
        <v/>
      </c>
    </row>
    <row r="44" spans="1:33" ht="11.25" customHeight="1" x14ac:dyDescent="0.2">
      <c r="A44" s="3">
        <v>1636</v>
      </c>
      <c r="B44" s="4" t="s">
        <v>122</v>
      </c>
      <c r="C44" s="4" t="s">
        <v>44</v>
      </c>
      <c r="D44" s="4" t="s">
        <v>106</v>
      </c>
      <c r="E44" s="4" t="s">
        <v>107</v>
      </c>
      <c r="F44" s="5">
        <v>6.3</v>
      </c>
      <c r="G44" s="5">
        <v>6.4</v>
      </c>
      <c r="H44" s="5">
        <v>6.3</v>
      </c>
      <c r="I44" s="5">
        <v>6.5</v>
      </c>
      <c r="J44" s="8">
        <v>8.9</v>
      </c>
      <c r="K44" s="5">
        <v>21.6</v>
      </c>
      <c r="M44" s="3">
        <v>7.3949999999999996</v>
      </c>
      <c r="O44" s="5">
        <v>28.995000000000001</v>
      </c>
      <c r="P44" s="5">
        <v>2.8</v>
      </c>
      <c r="Q44" s="5">
        <v>2</v>
      </c>
      <c r="R44" s="5">
        <v>2.8</v>
      </c>
      <c r="S44" s="5">
        <v>2.9</v>
      </c>
      <c r="T44" s="5">
        <v>3.9</v>
      </c>
      <c r="U44" s="5">
        <v>9.5</v>
      </c>
      <c r="V44" s="5">
        <v>0</v>
      </c>
      <c r="W44" s="8">
        <v>3.375</v>
      </c>
      <c r="Y44" s="5">
        <v>12.875</v>
      </c>
      <c r="Z44" s="5">
        <v>41.87</v>
      </c>
      <c r="AA44" s="5">
        <v>0</v>
      </c>
      <c r="AB44" s="6">
        <v>41.87</v>
      </c>
      <c r="AC44" s="3">
        <v>8</v>
      </c>
      <c r="AD44" s="4" t="s">
        <v>123</v>
      </c>
      <c r="AE44" s="14">
        <f t="shared" si="0"/>
        <v>31.099999999999994</v>
      </c>
      <c r="AF44" s="10" t="str">
        <f t="shared" si="1"/>
        <v/>
      </c>
      <c r="AG44" s="10" t="str">
        <f t="shared" si="2"/>
        <v/>
      </c>
    </row>
    <row r="45" spans="1:33" ht="11.25" customHeight="1" x14ac:dyDescent="0.2">
      <c r="A45" s="3">
        <v>1630</v>
      </c>
      <c r="B45" s="4" t="s">
        <v>124</v>
      </c>
      <c r="C45" s="4" t="s">
        <v>44</v>
      </c>
      <c r="D45" s="4" t="s">
        <v>106</v>
      </c>
      <c r="E45" s="4" t="s">
        <v>107</v>
      </c>
      <c r="F45" s="5">
        <v>2.1</v>
      </c>
      <c r="G45" s="5">
        <v>2.1</v>
      </c>
      <c r="H45" s="5">
        <v>2.2000000000000002</v>
      </c>
      <c r="I45" s="5">
        <v>2.1</v>
      </c>
      <c r="J45" s="8">
        <v>3</v>
      </c>
      <c r="K45" s="5">
        <v>7.2</v>
      </c>
      <c r="M45" s="3">
        <v>2.0099999999999998</v>
      </c>
      <c r="O45" s="5">
        <v>9.2100000000000009</v>
      </c>
      <c r="P45" s="5">
        <v>6.6</v>
      </c>
      <c r="Q45" s="5">
        <v>6.7</v>
      </c>
      <c r="R45" s="5">
        <v>6.9</v>
      </c>
      <c r="S45" s="5">
        <v>6.7</v>
      </c>
      <c r="T45" s="5">
        <v>10</v>
      </c>
      <c r="U45" s="5">
        <v>23.4</v>
      </c>
      <c r="V45" s="5">
        <v>0</v>
      </c>
      <c r="W45" s="8">
        <v>7.3250000000000002</v>
      </c>
      <c r="Y45" s="5">
        <v>30.725000000000001</v>
      </c>
      <c r="Z45" s="5">
        <v>39.935000000000002</v>
      </c>
      <c r="AA45" s="5">
        <v>0</v>
      </c>
      <c r="AB45" s="6">
        <v>39.935000000000002</v>
      </c>
      <c r="AC45" s="3">
        <v>9</v>
      </c>
      <c r="AD45" s="4" t="s">
        <v>125</v>
      </c>
      <c r="AE45" s="14">
        <f t="shared" si="0"/>
        <v>30.600000000000005</v>
      </c>
      <c r="AF45" s="10" t="str">
        <f t="shared" si="1"/>
        <v/>
      </c>
      <c r="AG45" s="10" t="str">
        <f t="shared" si="2"/>
        <v/>
      </c>
    </row>
    <row r="46" spans="1:33" ht="11.25" customHeight="1" x14ac:dyDescent="0.2">
      <c r="A46" s="3"/>
      <c r="B46" s="4"/>
      <c r="C46" s="4"/>
      <c r="D46" s="4"/>
      <c r="E46" s="4"/>
      <c r="O46" s="5"/>
      <c r="Y46" s="5"/>
      <c r="Z46" s="5"/>
      <c r="AA46" s="5"/>
      <c r="AB46" s="6"/>
      <c r="AC46" s="3"/>
      <c r="AD46" s="4"/>
      <c r="AE46" s="14"/>
      <c r="AF46" s="10" t="str">
        <f t="shared" si="1"/>
        <v/>
      </c>
      <c r="AG46" s="10" t="str">
        <f t="shared" si="2"/>
        <v/>
      </c>
    </row>
    <row r="47" spans="1:33" ht="11.25" customHeight="1" x14ac:dyDescent="0.2">
      <c r="A47" s="3">
        <v>1662</v>
      </c>
      <c r="B47" s="4" t="s">
        <v>126</v>
      </c>
      <c r="C47" s="4" t="s">
        <v>96</v>
      </c>
      <c r="D47" s="4" t="s">
        <v>127</v>
      </c>
      <c r="E47" s="4" t="s">
        <v>128</v>
      </c>
      <c r="F47" s="5">
        <v>7.4</v>
      </c>
      <c r="G47" s="5">
        <v>7.1</v>
      </c>
      <c r="H47" s="5">
        <v>7.4</v>
      </c>
      <c r="I47" s="5">
        <v>7.3</v>
      </c>
      <c r="J47" s="8">
        <v>9.8000000000000007</v>
      </c>
      <c r="K47" s="5">
        <v>24.5</v>
      </c>
      <c r="M47" s="3">
        <v>8.8249999999999993</v>
      </c>
      <c r="O47" s="5">
        <v>33.325000000000003</v>
      </c>
      <c r="P47" s="5">
        <v>6.8</v>
      </c>
      <c r="Q47" s="5">
        <v>6.7</v>
      </c>
      <c r="R47" s="5">
        <v>7.1</v>
      </c>
      <c r="S47" s="5">
        <v>6.8</v>
      </c>
      <c r="T47" s="5">
        <v>9.6999999999999993</v>
      </c>
      <c r="U47" s="5">
        <v>23.3</v>
      </c>
      <c r="V47" s="5">
        <v>0</v>
      </c>
      <c r="W47" s="8">
        <v>8.6549999999999994</v>
      </c>
      <c r="Y47" s="5">
        <v>31.954999999999998</v>
      </c>
      <c r="Z47" s="5">
        <v>65.28</v>
      </c>
      <c r="AA47" s="5">
        <v>0</v>
      </c>
      <c r="AB47" s="6">
        <v>65.28</v>
      </c>
      <c r="AC47" s="3">
        <v>1</v>
      </c>
      <c r="AD47" s="4" t="s">
        <v>129</v>
      </c>
      <c r="AE47" s="14">
        <f t="shared" si="0"/>
        <v>47.8</v>
      </c>
      <c r="AF47" s="10" t="str">
        <f t="shared" si="1"/>
        <v>Eligible</v>
      </c>
      <c r="AG47" s="10" t="str">
        <f t="shared" si="2"/>
        <v/>
      </c>
    </row>
    <row r="48" spans="1:33" ht="11.25" customHeight="1" x14ac:dyDescent="0.2">
      <c r="A48" s="3">
        <v>1633</v>
      </c>
      <c r="B48" s="4" t="s">
        <v>130</v>
      </c>
      <c r="C48" s="4" t="s">
        <v>101</v>
      </c>
      <c r="D48" s="4" t="s">
        <v>127</v>
      </c>
      <c r="E48" s="4" t="s">
        <v>128</v>
      </c>
      <c r="F48" s="5">
        <v>6.5</v>
      </c>
      <c r="G48" s="5">
        <v>6.5</v>
      </c>
      <c r="H48" s="5">
        <v>6.3</v>
      </c>
      <c r="I48" s="5">
        <v>6.8</v>
      </c>
      <c r="J48" s="8">
        <v>9.9</v>
      </c>
      <c r="K48" s="5">
        <v>22.9</v>
      </c>
      <c r="M48" s="3">
        <v>7.7949999999999999</v>
      </c>
      <c r="O48" s="5">
        <v>30.695</v>
      </c>
      <c r="P48" s="5">
        <v>2</v>
      </c>
      <c r="Q48" s="5">
        <v>2</v>
      </c>
      <c r="R48" s="5">
        <v>2</v>
      </c>
      <c r="S48" s="5">
        <v>2</v>
      </c>
      <c r="T48" s="5">
        <v>2.9</v>
      </c>
      <c r="U48" s="5">
        <v>6.9</v>
      </c>
      <c r="V48" s="5">
        <v>0</v>
      </c>
      <c r="W48" s="8">
        <v>2.3650000000000002</v>
      </c>
      <c r="Y48" s="5">
        <v>9.2650000000000006</v>
      </c>
      <c r="Z48" s="5">
        <v>39.96</v>
      </c>
      <c r="AA48" s="5">
        <v>0</v>
      </c>
      <c r="AB48" s="6">
        <v>39.96</v>
      </c>
      <c r="AC48" s="3">
        <v>2</v>
      </c>
      <c r="AD48" s="4" t="s">
        <v>131</v>
      </c>
      <c r="AE48" s="14">
        <f t="shared" si="0"/>
        <v>29.799999999999997</v>
      </c>
      <c r="AF48" s="10" t="str">
        <f t="shared" si="1"/>
        <v/>
      </c>
      <c r="AG48" s="10" t="str">
        <f t="shared" si="2"/>
        <v/>
      </c>
    </row>
    <row r="49" spans="1:33" ht="11.25" customHeight="1" x14ac:dyDescent="0.2">
      <c r="A49" s="3"/>
      <c r="B49" s="4"/>
      <c r="C49" s="4"/>
      <c r="D49" s="4"/>
      <c r="E49" s="4"/>
      <c r="F49" s="5"/>
      <c r="G49" s="5"/>
      <c r="H49" s="5"/>
      <c r="I49" s="5"/>
      <c r="J49" s="8"/>
      <c r="K49" s="5"/>
      <c r="M49" s="3"/>
      <c r="O49" s="5"/>
      <c r="P49" s="5"/>
      <c r="Q49" s="5"/>
      <c r="R49" s="5"/>
      <c r="S49" s="5"/>
      <c r="T49" s="5"/>
      <c r="U49" s="5"/>
      <c r="V49" s="5"/>
      <c r="W49" s="8"/>
      <c r="Y49" s="5"/>
      <c r="Z49" s="5"/>
      <c r="AA49" s="5"/>
      <c r="AB49" s="6"/>
      <c r="AC49" s="3"/>
      <c r="AD49" s="4"/>
      <c r="AE49" s="14"/>
      <c r="AF49" s="10" t="str">
        <f t="shared" si="1"/>
        <v/>
      </c>
      <c r="AG49" s="10" t="str">
        <f t="shared" si="2"/>
        <v/>
      </c>
    </row>
    <row r="50" spans="1:33" ht="11.25" customHeight="1" x14ac:dyDescent="0.2">
      <c r="A50" s="3">
        <v>1644</v>
      </c>
      <c r="B50" s="4" t="s">
        <v>132</v>
      </c>
      <c r="C50" s="4" t="s">
        <v>32</v>
      </c>
      <c r="D50" s="4" t="s">
        <v>133</v>
      </c>
      <c r="E50" s="4" t="s">
        <v>134</v>
      </c>
      <c r="F50" s="5">
        <v>6.9</v>
      </c>
      <c r="G50" s="5">
        <v>6.9</v>
      </c>
      <c r="H50" s="5">
        <v>7.3</v>
      </c>
      <c r="I50" s="5">
        <v>7.5</v>
      </c>
      <c r="J50" s="8">
        <v>10</v>
      </c>
      <c r="K50" s="5">
        <v>24.2</v>
      </c>
      <c r="M50" s="3">
        <v>9.7799999999999994</v>
      </c>
      <c r="O50" s="5">
        <v>33.979999999999997</v>
      </c>
      <c r="P50" s="5">
        <v>7</v>
      </c>
      <c r="Q50" s="5">
        <v>7.2</v>
      </c>
      <c r="R50" s="5">
        <v>6.9</v>
      </c>
      <c r="S50" s="5">
        <v>7.3</v>
      </c>
      <c r="T50" s="5">
        <v>10</v>
      </c>
      <c r="U50" s="5">
        <v>24.2</v>
      </c>
      <c r="V50" s="5">
        <v>0</v>
      </c>
      <c r="W50" s="8">
        <v>9.9149999999999991</v>
      </c>
      <c r="Y50" s="5">
        <v>34.115000000000002</v>
      </c>
      <c r="Z50" s="5">
        <v>68.094999999999999</v>
      </c>
      <c r="AA50" s="5">
        <v>0</v>
      </c>
      <c r="AB50" s="6">
        <v>68.094999999999999</v>
      </c>
      <c r="AC50" s="3">
        <v>1</v>
      </c>
      <c r="AD50" s="4" t="s">
        <v>135</v>
      </c>
      <c r="AE50" s="14">
        <f t="shared" si="0"/>
        <v>48.4</v>
      </c>
      <c r="AF50" s="10" t="str">
        <f t="shared" si="1"/>
        <v>Eligible</v>
      </c>
      <c r="AG50" s="10" t="str">
        <f t="shared" si="2"/>
        <v>Eligible</v>
      </c>
    </row>
    <row r="51" spans="1:33" ht="11.25" customHeight="1" x14ac:dyDescent="0.2">
      <c r="A51" s="3">
        <v>1640</v>
      </c>
      <c r="B51" s="4" t="s">
        <v>136</v>
      </c>
      <c r="C51" s="4" t="s">
        <v>71</v>
      </c>
      <c r="D51" s="4" t="s">
        <v>133</v>
      </c>
      <c r="E51" s="4" t="s">
        <v>134</v>
      </c>
      <c r="F51" s="5">
        <v>7.2</v>
      </c>
      <c r="G51" s="5">
        <v>7.4</v>
      </c>
      <c r="H51" s="5">
        <v>7.2</v>
      </c>
      <c r="I51" s="5">
        <v>7.3</v>
      </c>
      <c r="J51" s="8">
        <v>9.8000000000000007</v>
      </c>
      <c r="K51" s="5">
        <v>24.3</v>
      </c>
      <c r="M51" s="3">
        <v>9.8249999999999993</v>
      </c>
      <c r="O51" s="5">
        <v>34.125</v>
      </c>
      <c r="P51" s="5">
        <v>7.2</v>
      </c>
      <c r="Q51" s="5">
        <v>7</v>
      </c>
      <c r="R51" s="5">
        <v>7.3</v>
      </c>
      <c r="S51" s="5">
        <v>7.2</v>
      </c>
      <c r="T51" s="5">
        <v>9.3000000000000007</v>
      </c>
      <c r="U51" s="5">
        <v>23.7</v>
      </c>
      <c r="V51" s="5">
        <v>0</v>
      </c>
      <c r="W51" s="8">
        <v>9.2550000000000008</v>
      </c>
      <c r="Y51" s="5">
        <v>32.954999999999998</v>
      </c>
      <c r="Z51" s="5">
        <v>67.08</v>
      </c>
      <c r="AA51" s="5">
        <v>0</v>
      </c>
      <c r="AB51" s="6">
        <v>67.08</v>
      </c>
      <c r="AC51" s="3">
        <v>2</v>
      </c>
      <c r="AD51" s="4" t="s">
        <v>137</v>
      </c>
      <c r="AE51" s="14">
        <f t="shared" si="0"/>
        <v>47.999999999999993</v>
      </c>
      <c r="AF51" s="10" t="str">
        <f t="shared" si="1"/>
        <v>Eligible</v>
      </c>
      <c r="AG51" s="10" t="str">
        <f t="shared" si="2"/>
        <v/>
      </c>
    </row>
    <row r="52" spans="1:33" ht="11.25" customHeight="1" x14ac:dyDescent="0.2">
      <c r="A52" s="3">
        <v>1664</v>
      </c>
      <c r="B52" s="4" t="s">
        <v>138</v>
      </c>
      <c r="C52" s="4" t="s">
        <v>71</v>
      </c>
      <c r="D52" s="4" t="s">
        <v>133</v>
      </c>
      <c r="E52" s="4" t="s">
        <v>134</v>
      </c>
      <c r="F52" s="5">
        <v>7</v>
      </c>
      <c r="G52" s="5">
        <v>7.3</v>
      </c>
      <c r="H52" s="5">
        <v>7.4</v>
      </c>
      <c r="I52" s="5">
        <v>7.1</v>
      </c>
      <c r="J52" s="8">
        <v>9.9</v>
      </c>
      <c r="K52" s="5">
        <v>24.3</v>
      </c>
      <c r="M52" s="3">
        <v>9.4</v>
      </c>
      <c r="O52" s="5">
        <v>33.700000000000003</v>
      </c>
      <c r="P52" s="5">
        <v>7</v>
      </c>
      <c r="Q52" s="5">
        <v>7</v>
      </c>
      <c r="R52" s="5">
        <v>7.1</v>
      </c>
      <c r="S52" s="5">
        <v>6.9</v>
      </c>
      <c r="T52" s="5">
        <v>9.9</v>
      </c>
      <c r="U52" s="5">
        <v>23.9</v>
      </c>
      <c r="V52" s="5">
        <v>0</v>
      </c>
      <c r="W52" s="8">
        <v>9.4649999999999999</v>
      </c>
      <c r="Y52" s="5">
        <v>33.365000000000002</v>
      </c>
      <c r="Z52" s="5">
        <v>67.064999999999998</v>
      </c>
      <c r="AA52" s="5">
        <v>0</v>
      </c>
      <c r="AB52" s="6">
        <v>67.064999999999998</v>
      </c>
      <c r="AC52" s="3">
        <v>3</v>
      </c>
      <c r="AD52" s="4" t="s">
        <v>139</v>
      </c>
      <c r="AE52" s="14">
        <f t="shared" si="0"/>
        <v>48.2</v>
      </c>
      <c r="AF52" s="10" t="str">
        <f t="shared" si="1"/>
        <v>Eligible</v>
      </c>
      <c r="AG52" s="10" t="str">
        <f t="shared" si="2"/>
        <v/>
      </c>
    </row>
    <row r="53" spans="1:33" ht="11.25" customHeight="1" x14ac:dyDescent="0.2">
      <c r="A53" s="3">
        <v>1658</v>
      </c>
      <c r="B53" s="4" t="s">
        <v>140</v>
      </c>
      <c r="C53" s="4" t="s">
        <v>71</v>
      </c>
      <c r="D53" s="4" t="s">
        <v>133</v>
      </c>
      <c r="E53" s="4" t="s">
        <v>134</v>
      </c>
      <c r="F53" s="5">
        <v>7.2</v>
      </c>
      <c r="G53" s="5">
        <v>7</v>
      </c>
      <c r="H53" s="5">
        <v>7</v>
      </c>
      <c r="I53" s="5">
        <v>7.2</v>
      </c>
      <c r="J53" s="8">
        <v>10</v>
      </c>
      <c r="K53" s="5">
        <v>24.2</v>
      </c>
      <c r="M53" s="3">
        <v>9.1649999999999991</v>
      </c>
      <c r="O53" s="5">
        <v>33.365000000000002</v>
      </c>
      <c r="P53" s="5">
        <v>7.2</v>
      </c>
      <c r="Q53" s="5">
        <v>7.1</v>
      </c>
      <c r="R53" s="5">
        <v>7</v>
      </c>
      <c r="S53" s="5">
        <v>7.2</v>
      </c>
      <c r="T53" s="5">
        <v>9.9</v>
      </c>
      <c r="U53" s="5">
        <v>24.2</v>
      </c>
      <c r="V53" s="5">
        <v>0</v>
      </c>
      <c r="W53" s="8">
        <v>9.2449999999999992</v>
      </c>
      <c r="Y53" s="5">
        <v>33.445</v>
      </c>
      <c r="Z53" s="5">
        <v>66.81</v>
      </c>
      <c r="AA53" s="5">
        <v>0</v>
      </c>
      <c r="AB53" s="6">
        <v>66.81</v>
      </c>
      <c r="AC53" s="3">
        <v>4</v>
      </c>
      <c r="AD53" s="4" t="s">
        <v>141</v>
      </c>
      <c r="AE53" s="14">
        <f t="shared" si="0"/>
        <v>48.400000000000006</v>
      </c>
      <c r="AF53" s="10" t="str">
        <f t="shared" si="1"/>
        <v>Eligible</v>
      </c>
      <c r="AG53" s="10" t="str">
        <f t="shared" si="2"/>
        <v>Eligible</v>
      </c>
    </row>
    <row r="54" spans="1:33" ht="11.25" customHeight="1" x14ac:dyDescent="0.2">
      <c r="A54" s="3">
        <v>1645</v>
      </c>
      <c r="B54" s="4" t="s">
        <v>142</v>
      </c>
      <c r="C54" s="4" t="s">
        <v>32</v>
      </c>
      <c r="D54" s="4" t="s">
        <v>133</v>
      </c>
      <c r="E54" s="4" t="s">
        <v>134</v>
      </c>
      <c r="F54" s="5">
        <v>7.5</v>
      </c>
      <c r="G54" s="5">
        <v>6.9</v>
      </c>
      <c r="H54" s="5">
        <v>7.3</v>
      </c>
      <c r="I54" s="5">
        <v>7.1</v>
      </c>
      <c r="J54" s="8">
        <v>10</v>
      </c>
      <c r="K54" s="5">
        <v>24.4</v>
      </c>
      <c r="M54" s="3">
        <v>8.5250000000000004</v>
      </c>
      <c r="O54" s="5">
        <v>32.924999999999997</v>
      </c>
      <c r="P54" s="5">
        <v>7.1</v>
      </c>
      <c r="Q54" s="5">
        <v>6.8</v>
      </c>
      <c r="R54" s="5">
        <v>7</v>
      </c>
      <c r="S54" s="5">
        <v>6.8</v>
      </c>
      <c r="T54" s="5">
        <v>10</v>
      </c>
      <c r="U54" s="5">
        <v>23.8</v>
      </c>
      <c r="V54" s="5">
        <v>0</v>
      </c>
      <c r="W54" s="8">
        <v>8.2249999999999996</v>
      </c>
      <c r="Y54" s="5">
        <v>32.024999999999999</v>
      </c>
      <c r="Z54" s="5">
        <v>64.95</v>
      </c>
      <c r="AA54" s="5">
        <v>0</v>
      </c>
      <c r="AB54" s="6">
        <v>64.95</v>
      </c>
      <c r="AC54" s="3">
        <v>5</v>
      </c>
      <c r="AD54" s="4" t="s">
        <v>143</v>
      </c>
      <c r="AE54" s="14">
        <f t="shared" si="0"/>
        <v>48.2</v>
      </c>
      <c r="AF54" s="10" t="str">
        <f t="shared" si="1"/>
        <v>Eligible</v>
      </c>
      <c r="AG54" s="10" t="str">
        <f t="shared" si="2"/>
        <v/>
      </c>
    </row>
    <row r="55" spans="1:33" ht="11.25" customHeight="1" x14ac:dyDescent="0.2">
      <c r="A55" s="3">
        <v>1646</v>
      </c>
      <c r="B55" s="4" t="s">
        <v>144</v>
      </c>
      <c r="C55" s="4" t="s">
        <v>32</v>
      </c>
      <c r="D55" s="4" t="s">
        <v>133</v>
      </c>
      <c r="E55" s="4" t="s">
        <v>134</v>
      </c>
      <c r="F55" s="5">
        <v>7.1</v>
      </c>
      <c r="G55" s="5">
        <v>7.3</v>
      </c>
      <c r="H55" s="5">
        <v>7.5</v>
      </c>
      <c r="I55" s="5">
        <v>7.2</v>
      </c>
      <c r="J55" s="8">
        <v>9.8000000000000007</v>
      </c>
      <c r="K55" s="5">
        <v>24.3</v>
      </c>
      <c r="M55" s="3">
        <v>9.3049999999999997</v>
      </c>
      <c r="O55" s="5">
        <v>33.604999999999997</v>
      </c>
      <c r="P55" s="5">
        <v>6.7</v>
      </c>
      <c r="Q55" s="5">
        <v>6.7</v>
      </c>
      <c r="R55" s="5">
        <v>7.1</v>
      </c>
      <c r="S55" s="5">
        <v>6.8</v>
      </c>
      <c r="T55" s="5">
        <v>8.9</v>
      </c>
      <c r="U55" s="5">
        <v>22.4</v>
      </c>
      <c r="V55" s="5">
        <v>0</v>
      </c>
      <c r="W55" s="8">
        <v>8.5150000000000006</v>
      </c>
      <c r="Y55" s="5">
        <v>30.914999999999999</v>
      </c>
      <c r="Z55" s="5">
        <v>64.52</v>
      </c>
      <c r="AA55" s="5">
        <v>0</v>
      </c>
      <c r="AB55" s="6">
        <v>64.52</v>
      </c>
      <c r="AC55" s="3">
        <v>6</v>
      </c>
      <c r="AD55" s="4" t="s">
        <v>145</v>
      </c>
      <c r="AE55" s="14">
        <f t="shared" si="0"/>
        <v>46.699999999999996</v>
      </c>
      <c r="AF55" s="10" t="str">
        <f t="shared" si="1"/>
        <v/>
      </c>
      <c r="AG55" s="10" t="str">
        <f t="shared" si="2"/>
        <v/>
      </c>
    </row>
    <row r="56" spans="1:33" ht="11.25" customHeight="1" x14ac:dyDescent="0.2">
      <c r="A56" s="3">
        <v>1634</v>
      </c>
      <c r="B56" s="4" t="s">
        <v>146</v>
      </c>
      <c r="C56" s="4" t="s">
        <v>101</v>
      </c>
      <c r="D56" s="4" t="s">
        <v>133</v>
      </c>
      <c r="E56" s="4" t="s">
        <v>134</v>
      </c>
      <c r="F56" s="5">
        <v>6.7</v>
      </c>
      <c r="G56" s="5">
        <v>6.8</v>
      </c>
      <c r="H56" s="5">
        <v>6.7</v>
      </c>
      <c r="I56" s="5">
        <v>6.9</v>
      </c>
      <c r="J56" s="8">
        <v>10</v>
      </c>
      <c r="K56" s="5">
        <v>23.5</v>
      </c>
      <c r="M56" s="3">
        <v>8.3699999999999992</v>
      </c>
      <c r="N56" s="3">
        <v>0.2</v>
      </c>
      <c r="O56" s="5">
        <v>31.67</v>
      </c>
      <c r="P56" s="5">
        <v>6.7</v>
      </c>
      <c r="Q56" s="5">
        <v>6.8</v>
      </c>
      <c r="R56" s="5">
        <v>6.9</v>
      </c>
      <c r="S56" s="5">
        <v>7</v>
      </c>
      <c r="T56" s="5">
        <v>10</v>
      </c>
      <c r="U56" s="5">
        <v>23.7</v>
      </c>
      <c r="V56" s="5">
        <v>0</v>
      </c>
      <c r="W56" s="8">
        <v>8.4849999999999994</v>
      </c>
      <c r="X56" s="3">
        <v>0.2</v>
      </c>
      <c r="Y56" s="5">
        <v>31.984999999999999</v>
      </c>
      <c r="Z56" s="5">
        <v>63.655000000000001</v>
      </c>
      <c r="AA56" s="5">
        <v>0</v>
      </c>
      <c r="AB56" s="6">
        <v>63.655000000000001</v>
      </c>
      <c r="AC56" s="3">
        <v>7</v>
      </c>
      <c r="AD56" s="4" t="s">
        <v>147</v>
      </c>
      <c r="AE56" s="14">
        <f t="shared" si="0"/>
        <v>46.800000000000004</v>
      </c>
      <c r="AF56" s="10" t="str">
        <f t="shared" si="1"/>
        <v/>
      </c>
      <c r="AG56" s="10" t="str">
        <f t="shared" si="2"/>
        <v/>
      </c>
    </row>
    <row r="57" spans="1:33" ht="11.25" customHeight="1" x14ac:dyDescent="0.2">
      <c r="A57" s="3">
        <v>1635</v>
      </c>
      <c r="B57" s="4" t="s">
        <v>148</v>
      </c>
      <c r="C57" s="4" t="s">
        <v>101</v>
      </c>
      <c r="D57" s="4" t="s">
        <v>133</v>
      </c>
      <c r="E57" s="4" t="s">
        <v>134</v>
      </c>
      <c r="F57" s="5">
        <v>6.1</v>
      </c>
      <c r="G57" s="5">
        <v>6.4</v>
      </c>
      <c r="H57" s="5">
        <v>6.1</v>
      </c>
      <c r="I57" s="5">
        <v>6.7</v>
      </c>
      <c r="J57" s="8">
        <v>10</v>
      </c>
      <c r="K57" s="5">
        <v>22.5</v>
      </c>
      <c r="M57" s="3">
        <v>7.86</v>
      </c>
      <c r="O57" s="5">
        <v>30.36</v>
      </c>
      <c r="P57" s="5">
        <v>7</v>
      </c>
      <c r="Q57" s="5">
        <v>6.5</v>
      </c>
      <c r="R57" s="5">
        <v>6.8</v>
      </c>
      <c r="S57" s="5">
        <v>6.7</v>
      </c>
      <c r="T57" s="5">
        <v>10</v>
      </c>
      <c r="U57" s="5">
        <v>23.5</v>
      </c>
      <c r="V57" s="5">
        <v>0</v>
      </c>
      <c r="W57" s="8">
        <v>7.92</v>
      </c>
      <c r="Y57" s="5">
        <v>31.42</v>
      </c>
      <c r="Z57" s="5">
        <v>61.78</v>
      </c>
      <c r="AA57" s="5">
        <v>0</v>
      </c>
      <c r="AB57" s="6">
        <v>61.78</v>
      </c>
      <c r="AC57" s="3">
        <v>8</v>
      </c>
      <c r="AD57" s="4" t="s">
        <v>149</v>
      </c>
      <c r="AE57" s="14">
        <f t="shared" si="0"/>
        <v>46</v>
      </c>
      <c r="AF57" s="10" t="str">
        <f t="shared" si="1"/>
        <v/>
      </c>
      <c r="AG57" s="10" t="str">
        <f t="shared" si="2"/>
        <v/>
      </c>
    </row>
    <row r="58" spans="1:33" ht="11.25" customHeight="1" x14ac:dyDescent="0.2">
      <c r="A58" s="3"/>
      <c r="B58" s="4"/>
      <c r="C58" s="4"/>
      <c r="D58" s="4"/>
      <c r="E58" s="4"/>
      <c r="F58" s="5"/>
      <c r="G58" s="5"/>
      <c r="H58" s="5"/>
      <c r="I58" s="5"/>
      <c r="J58" s="8"/>
      <c r="K58" s="5"/>
      <c r="M58" s="3"/>
      <c r="O58" s="5"/>
      <c r="P58" s="5"/>
      <c r="Q58" s="5"/>
      <c r="R58" s="5"/>
      <c r="S58" s="5"/>
      <c r="T58" s="5"/>
      <c r="U58" s="5"/>
      <c r="V58" s="5"/>
      <c r="W58" s="8"/>
      <c r="Y58" s="5"/>
      <c r="Z58" s="5"/>
      <c r="AA58" s="5"/>
      <c r="AB58" s="6"/>
      <c r="AC58" s="3"/>
      <c r="AD58" s="4"/>
      <c r="AE58" s="14"/>
      <c r="AF58" s="10" t="str">
        <f t="shared" si="1"/>
        <v/>
      </c>
      <c r="AG58" s="10" t="str">
        <f t="shared" si="2"/>
        <v/>
      </c>
    </row>
    <row r="59" spans="1:33" ht="11.25" customHeight="1" x14ac:dyDescent="0.2">
      <c r="A59" s="3">
        <v>1650</v>
      </c>
      <c r="B59" s="4" t="s">
        <v>150</v>
      </c>
      <c r="C59" s="4" t="s">
        <v>96</v>
      </c>
      <c r="D59" s="4" t="s">
        <v>151</v>
      </c>
      <c r="E59" s="4" t="s">
        <v>152</v>
      </c>
      <c r="F59" s="5">
        <v>6.8</v>
      </c>
      <c r="G59" s="5">
        <v>6.9</v>
      </c>
      <c r="H59" s="5">
        <v>7.2</v>
      </c>
      <c r="I59" s="5">
        <v>7.2</v>
      </c>
      <c r="J59" s="8">
        <v>9.9</v>
      </c>
      <c r="K59" s="5">
        <v>24</v>
      </c>
      <c r="M59" s="3">
        <v>10.61</v>
      </c>
      <c r="N59" s="3">
        <v>0.2</v>
      </c>
      <c r="O59" s="5">
        <v>34.409999999999997</v>
      </c>
      <c r="P59" s="5">
        <v>6.8</v>
      </c>
      <c r="Q59" s="5">
        <v>6.5</v>
      </c>
      <c r="R59" s="5">
        <v>7</v>
      </c>
      <c r="S59" s="5">
        <v>7.1</v>
      </c>
      <c r="T59" s="5">
        <v>9.8000000000000007</v>
      </c>
      <c r="U59" s="5">
        <v>23.6</v>
      </c>
      <c r="V59" s="5">
        <v>0</v>
      </c>
      <c r="W59" s="8">
        <v>10.675000000000001</v>
      </c>
      <c r="X59" s="3">
        <v>0.2</v>
      </c>
      <c r="Y59" s="5">
        <v>34.075000000000003</v>
      </c>
      <c r="Z59" s="5">
        <v>68.484999999999999</v>
      </c>
      <c r="AA59" s="5">
        <v>0</v>
      </c>
      <c r="AB59" s="6">
        <v>68.484999999999999</v>
      </c>
      <c r="AC59" s="3">
        <v>1</v>
      </c>
      <c r="AD59" s="4" t="s">
        <v>153</v>
      </c>
      <c r="AE59" s="14">
        <f t="shared" si="0"/>
        <v>47.2</v>
      </c>
      <c r="AF59" s="10" t="str">
        <f t="shared" si="1"/>
        <v>Eligible</v>
      </c>
      <c r="AG59" s="10" t="str">
        <f t="shared" si="2"/>
        <v/>
      </c>
    </row>
    <row r="60" spans="1:33" ht="11.25" customHeight="1" x14ac:dyDescent="0.2">
      <c r="A60" s="3">
        <v>1620</v>
      </c>
      <c r="B60" s="4" t="s">
        <v>154</v>
      </c>
      <c r="C60" s="4" t="s">
        <v>101</v>
      </c>
      <c r="D60" s="4" t="s">
        <v>151</v>
      </c>
      <c r="E60" s="4" t="s">
        <v>152</v>
      </c>
      <c r="F60" s="5">
        <v>6.8</v>
      </c>
      <c r="G60" s="5">
        <v>7</v>
      </c>
      <c r="H60" s="5">
        <v>7</v>
      </c>
      <c r="I60" s="5">
        <v>6.9</v>
      </c>
      <c r="J60" s="8">
        <v>9.8000000000000007</v>
      </c>
      <c r="K60" s="5">
        <v>23.7</v>
      </c>
      <c r="M60" s="3">
        <v>8.9</v>
      </c>
      <c r="O60" s="5">
        <v>32.6</v>
      </c>
      <c r="P60" s="5">
        <v>7.2</v>
      </c>
      <c r="Q60" s="5">
        <v>7.4</v>
      </c>
      <c r="R60" s="5">
        <v>7.2</v>
      </c>
      <c r="S60" s="5">
        <v>6.9</v>
      </c>
      <c r="T60" s="5">
        <v>9.3000000000000007</v>
      </c>
      <c r="U60" s="5">
        <v>23.7</v>
      </c>
      <c r="V60" s="5">
        <v>0</v>
      </c>
      <c r="W60" s="8">
        <v>9.25</v>
      </c>
      <c r="Y60" s="5">
        <v>32.950000000000003</v>
      </c>
      <c r="Z60" s="5">
        <v>65.55</v>
      </c>
      <c r="AA60" s="5">
        <v>0</v>
      </c>
      <c r="AB60" s="6">
        <v>65.55</v>
      </c>
      <c r="AC60" s="3">
        <v>2</v>
      </c>
      <c r="AD60" s="4" t="s">
        <v>155</v>
      </c>
      <c r="AE60" s="14">
        <f t="shared" si="0"/>
        <v>47.4</v>
      </c>
      <c r="AF60" s="10" t="str">
        <f t="shared" si="1"/>
        <v>Eligible</v>
      </c>
      <c r="AG60" s="10" t="str">
        <f t="shared" si="2"/>
        <v/>
      </c>
    </row>
    <row r="61" spans="1:33" ht="11.25" customHeight="1" x14ac:dyDescent="0.2">
      <c r="A61" s="3">
        <v>1641</v>
      </c>
      <c r="B61" s="4" t="s">
        <v>156</v>
      </c>
      <c r="C61" s="4" t="s">
        <v>96</v>
      </c>
      <c r="D61" s="4" t="s">
        <v>151</v>
      </c>
      <c r="E61" s="4" t="s">
        <v>152</v>
      </c>
      <c r="F61" s="5">
        <v>7.1</v>
      </c>
      <c r="G61" s="5">
        <v>7.3</v>
      </c>
      <c r="H61" s="5">
        <v>7.2</v>
      </c>
      <c r="I61" s="5">
        <v>6.9</v>
      </c>
      <c r="J61" s="8">
        <v>9.8000000000000007</v>
      </c>
      <c r="K61" s="5">
        <v>24.1</v>
      </c>
      <c r="M61" s="3">
        <v>7.74</v>
      </c>
      <c r="N61" s="3">
        <v>0.2</v>
      </c>
      <c r="O61" s="5">
        <v>31.64</v>
      </c>
      <c r="P61" s="5">
        <v>7</v>
      </c>
      <c r="Q61" s="5">
        <v>7.2</v>
      </c>
      <c r="R61" s="5">
        <v>7.3</v>
      </c>
      <c r="S61" s="5">
        <v>6.8</v>
      </c>
      <c r="T61" s="5">
        <v>10</v>
      </c>
      <c r="U61" s="5">
        <v>24.2</v>
      </c>
      <c r="V61" s="5">
        <v>0</v>
      </c>
      <c r="W61" s="8">
        <v>7.4550000000000001</v>
      </c>
      <c r="X61" s="3">
        <v>0.2</v>
      </c>
      <c r="Y61" s="5">
        <v>31.454999999999998</v>
      </c>
      <c r="Z61" s="5">
        <v>63.094999999999999</v>
      </c>
      <c r="AA61" s="5">
        <v>0</v>
      </c>
      <c r="AB61" s="6">
        <v>63.094999999999999</v>
      </c>
      <c r="AC61" s="3">
        <v>3</v>
      </c>
      <c r="AD61" s="4" t="s">
        <v>157</v>
      </c>
      <c r="AE61" s="14">
        <f t="shared" si="0"/>
        <v>47.9</v>
      </c>
      <c r="AF61" s="10" t="str">
        <f t="shared" si="1"/>
        <v>Eligible</v>
      </c>
      <c r="AG61" s="10" t="str">
        <f t="shared" si="2"/>
        <v/>
      </c>
    </row>
    <row r="62" spans="1:33" ht="11.25" customHeight="1" x14ac:dyDescent="0.2">
      <c r="A62" s="3"/>
      <c r="B62" s="4"/>
      <c r="C62" s="4"/>
      <c r="D62" s="4"/>
      <c r="E62" s="4"/>
      <c r="F62" s="5"/>
      <c r="G62" s="5"/>
      <c r="H62" s="5"/>
      <c r="I62" s="5"/>
      <c r="J62" s="8"/>
      <c r="K62" s="5"/>
      <c r="M62" s="3"/>
      <c r="N62" s="13"/>
      <c r="O62" s="5"/>
      <c r="P62" s="5"/>
      <c r="Q62" s="5"/>
      <c r="R62" s="5"/>
      <c r="S62" s="5"/>
      <c r="T62" s="5"/>
      <c r="U62" s="5"/>
      <c r="V62" s="5"/>
      <c r="W62" s="8"/>
      <c r="X62" s="13"/>
      <c r="Y62" s="5"/>
      <c r="Z62" s="5"/>
      <c r="AA62" s="5"/>
      <c r="AB62" s="6"/>
      <c r="AC62" s="3"/>
      <c r="AD62" s="4"/>
      <c r="AE62" s="14"/>
      <c r="AF62" s="10" t="str">
        <f t="shared" si="1"/>
        <v/>
      </c>
      <c r="AG62" s="10" t="str">
        <f t="shared" si="2"/>
        <v/>
      </c>
    </row>
    <row r="63" spans="1:33" ht="11.25" customHeight="1" x14ac:dyDescent="0.2">
      <c r="A63" s="3">
        <v>1665</v>
      </c>
      <c r="B63" s="4" t="s">
        <v>158</v>
      </c>
      <c r="C63" s="4" t="s">
        <v>96</v>
      </c>
      <c r="D63" s="4" t="s">
        <v>159</v>
      </c>
      <c r="E63" s="4" t="s">
        <v>160</v>
      </c>
      <c r="F63" s="5">
        <v>7.2</v>
      </c>
      <c r="G63" s="5">
        <v>7.1</v>
      </c>
      <c r="H63" s="5">
        <v>7.3</v>
      </c>
      <c r="I63" s="5">
        <v>7.2</v>
      </c>
      <c r="J63" s="8">
        <v>9.9</v>
      </c>
      <c r="K63" s="5">
        <v>24.3</v>
      </c>
      <c r="M63" s="3">
        <v>10.145</v>
      </c>
      <c r="O63" s="5">
        <v>34.445</v>
      </c>
      <c r="P63" s="5">
        <v>7.4</v>
      </c>
      <c r="Q63" s="5">
        <v>7.5</v>
      </c>
      <c r="R63" s="5">
        <v>7.3</v>
      </c>
      <c r="S63" s="5">
        <v>7.3</v>
      </c>
      <c r="T63" s="5">
        <v>9.8000000000000007</v>
      </c>
      <c r="U63" s="5">
        <v>24.5</v>
      </c>
      <c r="V63" s="5">
        <v>0</v>
      </c>
      <c r="W63" s="8">
        <v>10.295</v>
      </c>
      <c r="Y63" s="5">
        <v>34.795000000000002</v>
      </c>
      <c r="Z63" s="5">
        <v>69.239999999999995</v>
      </c>
      <c r="AA63" s="5">
        <v>0</v>
      </c>
      <c r="AB63" s="6">
        <v>69.239999999999995</v>
      </c>
      <c r="AC63" s="3">
        <v>1</v>
      </c>
      <c r="AD63" s="4" t="s">
        <v>161</v>
      </c>
      <c r="AE63" s="14">
        <f t="shared" si="0"/>
        <v>48.8</v>
      </c>
      <c r="AF63" s="10" t="str">
        <f t="shared" si="1"/>
        <v>Eligible</v>
      </c>
      <c r="AG63" s="10" t="str">
        <f t="shared" si="2"/>
        <v>Eligible</v>
      </c>
    </row>
    <row r="64" spans="1:33" ht="11.25" customHeight="1" x14ac:dyDescent="0.2">
      <c r="A64" s="3">
        <v>1649</v>
      </c>
      <c r="B64" s="4" t="s">
        <v>162</v>
      </c>
      <c r="C64" s="4" t="s">
        <v>96</v>
      </c>
      <c r="D64" s="4" t="s">
        <v>159</v>
      </c>
      <c r="E64" s="4" t="s">
        <v>160</v>
      </c>
      <c r="F64" s="5">
        <v>7.1</v>
      </c>
      <c r="G64" s="5">
        <v>6.9</v>
      </c>
      <c r="H64" s="5">
        <v>6.9</v>
      </c>
      <c r="I64" s="5">
        <v>6.8</v>
      </c>
      <c r="J64" s="8">
        <v>10</v>
      </c>
      <c r="K64" s="5">
        <v>23.8</v>
      </c>
      <c r="M64" s="3">
        <v>8.8450000000000006</v>
      </c>
      <c r="O64" s="5">
        <v>32.645000000000003</v>
      </c>
      <c r="P64" s="5">
        <v>7</v>
      </c>
      <c r="Q64" s="5">
        <v>7</v>
      </c>
      <c r="R64" s="5">
        <v>6.8</v>
      </c>
      <c r="S64" s="5">
        <v>6.8</v>
      </c>
      <c r="T64" s="5">
        <v>9.9</v>
      </c>
      <c r="U64" s="5">
        <v>23.7</v>
      </c>
      <c r="V64" s="5">
        <v>0</v>
      </c>
      <c r="W64" s="8">
        <v>8.51</v>
      </c>
      <c r="Y64" s="5">
        <v>32.21</v>
      </c>
      <c r="Z64" s="5">
        <v>64.855000000000004</v>
      </c>
      <c r="AA64" s="5">
        <v>0</v>
      </c>
      <c r="AB64" s="6">
        <v>64.855000000000004</v>
      </c>
      <c r="AC64" s="3">
        <v>2</v>
      </c>
      <c r="AD64" s="4" t="s">
        <v>163</v>
      </c>
      <c r="AE64" s="14">
        <f t="shared" si="0"/>
        <v>47.500000000000007</v>
      </c>
      <c r="AF64" s="10" t="str">
        <f t="shared" si="1"/>
        <v>Eligible</v>
      </c>
      <c r="AG64" s="10" t="str">
        <f t="shared" si="2"/>
        <v/>
      </c>
    </row>
    <row r="65" spans="1:33" ht="11.25" customHeight="1" x14ac:dyDescent="0.2">
      <c r="A65" s="3">
        <v>1675</v>
      </c>
      <c r="B65" s="4" t="s">
        <v>164</v>
      </c>
      <c r="C65" s="4" t="s">
        <v>118</v>
      </c>
      <c r="D65" s="4" t="s">
        <v>159</v>
      </c>
      <c r="E65" s="4" t="s">
        <v>160</v>
      </c>
      <c r="F65" s="5">
        <v>2.9</v>
      </c>
      <c r="G65" s="5">
        <v>2.8</v>
      </c>
      <c r="H65" s="5">
        <v>3</v>
      </c>
      <c r="I65" s="5">
        <v>3</v>
      </c>
      <c r="J65" s="8">
        <v>3.9</v>
      </c>
      <c r="K65" s="5">
        <v>9.8000000000000007</v>
      </c>
      <c r="M65" s="3">
        <v>3.5550000000000002</v>
      </c>
      <c r="O65" s="5">
        <v>13.355</v>
      </c>
      <c r="P65" s="5">
        <v>2.7</v>
      </c>
      <c r="Q65" s="5">
        <v>2.8</v>
      </c>
      <c r="R65" s="5">
        <v>2.9</v>
      </c>
      <c r="S65" s="5">
        <v>2.9</v>
      </c>
      <c r="T65" s="5">
        <v>3.9</v>
      </c>
      <c r="U65" s="5">
        <v>9.6</v>
      </c>
      <c r="V65" s="5">
        <v>0</v>
      </c>
      <c r="W65" s="8">
        <v>3.22</v>
      </c>
      <c r="Y65" s="5">
        <v>12.82</v>
      </c>
      <c r="Z65" s="5">
        <v>26.175000000000001</v>
      </c>
      <c r="AA65" s="5">
        <v>0</v>
      </c>
      <c r="AB65" s="6">
        <v>26.175000000000001</v>
      </c>
      <c r="AC65" s="3">
        <v>3</v>
      </c>
      <c r="AD65" s="4" t="s">
        <v>165</v>
      </c>
      <c r="AE65" s="14">
        <f t="shared" si="0"/>
        <v>19.400000000000002</v>
      </c>
      <c r="AF65" s="10" t="str">
        <f t="shared" si="1"/>
        <v/>
      </c>
      <c r="AG65" s="10" t="str">
        <f t="shared" si="2"/>
        <v/>
      </c>
    </row>
  </sheetData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swedata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 Driscoll</dc:creator>
  <cp:lastModifiedBy>Mike Driscoll</cp:lastModifiedBy>
  <dcterms:created xsi:type="dcterms:W3CDTF">2018-11-19T08:36:51Z</dcterms:created>
  <dcterms:modified xsi:type="dcterms:W3CDTF">2018-11-19T13:35:15Z</dcterms:modified>
</cp:coreProperties>
</file>