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DMYCLOUD1\Tramp\Comps\2022\Kent Events\Kent Champs\Organising\"/>
    </mc:Choice>
  </mc:AlternateContent>
  <xr:revisionPtr revIDLastSave="0" documentId="8_{EBC2CDCE-0F1D-4ACB-9F00-35C3D3B72155}" xr6:coauthVersionLast="47" xr6:coauthVersionMax="47" xr10:uidLastSave="{00000000-0000-0000-0000-000000000000}"/>
  <bookViews>
    <workbookView xWindow="-120" yWindow="-120" windowWidth="29040" windowHeight="15720" activeTab="1" xr2:uid="{F23C7AAF-EC74-4CB1-993F-10E87D2F75C5}"/>
  </bookViews>
  <sheets>
    <sheet name="TRI" sheetId="1" r:id="rId1"/>
    <sheet name="TRS" sheetId="2" r:id="rId2"/>
    <sheet name="DMT" sheetId="3" r:id="rId3"/>
  </sheets>
  <definedNames>
    <definedName name="_xlnm._FilterDatabase" localSheetId="0" hidden="1">TRI!$A$1:$AG$189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B2" i="3" s="1"/>
  <c r="I3" i="3"/>
  <c r="I5" i="3"/>
  <c r="B5" i="3" s="1"/>
  <c r="I6" i="3"/>
  <c r="B6" i="3" s="1"/>
  <c r="I7" i="3"/>
  <c r="B7" i="3" s="1"/>
  <c r="B9" i="3"/>
  <c r="I9" i="3"/>
  <c r="I10" i="3"/>
  <c r="B10" i="3" s="1"/>
  <c r="I12" i="3"/>
  <c r="B12" i="3" s="1"/>
  <c r="I13" i="3"/>
  <c r="B13" i="3" s="1"/>
  <c r="I14" i="3"/>
  <c r="B14" i="3" s="1"/>
  <c r="I16" i="3"/>
  <c r="B16" i="3" s="1"/>
  <c r="B17" i="3" s="1"/>
  <c r="I17" i="3"/>
  <c r="I18" i="3"/>
  <c r="I20" i="3"/>
  <c r="B20" i="3" s="1"/>
  <c r="I22" i="3"/>
  <c r="B22" i="3" s="1"/>
  <c r="I23" i="3"/>
  <c r="B23" i="3" s="1"/>
  <c r="I25" i="3"/>
  <c r="B25" i="3" s="1"/>
  <c r="B27" i="3"/>
  <c r="I27" i="3"/>
  <c r="I28" i="3"/>
  <c r="B28" i="3" s="1"/>
  <c r="I29" i="3"/>
  <c r="B29" i="3" s="1"/>
  <c r="I30" i="3"/>
  <c r="B30" i="3" s="1"/>
  <c r="I31" i="3"/>
  <c r="B2" i="2"/>
  <c r="B3" i="2"/>
  <c r="B4" i="2"/>
  <c r="B6" i="2"/>
  <c r="B7" i="2" s="1"/>
  <c r="B8" i="2" s="1"/>
  <c r="B9" i="2" s="1"/>
  <c r="B10" i="2" s="1"/>
  <c r="B11" i="2" s="1"/>
  <c r="B12" i="2" s="1"/>
  <c r="I2" i="1"/>
  <c r="B2" i="1" s="1"/>
  <c r="B3" i="1" s="1"/>
  <c r="P2" i="1"/>
  <c r="AA2" i="1"/>
  <c r="I3" i="1"/>
  <c r="P3" i="1"/>
  <c r="AA3" i="1"/>
  <c r="I4" i="1"/>
  <c r="B4" i="1" s="1"/>
  <c r="P4" i="1"/>
  <c r="AA4" i="1"/>
  <c r="I5" i="1"/>
  <c r="P5" i="1"/>
  <c r="AA5" i="1"/>
  <c r="I6" i="1"/>
  <c r="P6" i="1"/>
  <c r="AA6" i="1"/>
  <c r="I7" i="1"/>
  <c r="P7" i="1"/>
  <c r="AA7" i="1"/>
  <c r="I8" i="1"/>
  <c r="P8" i="1"/>
  <c r="AA8" i="1"/>
  <c r="I9" i="1"/>
  <c r="P9" i="1"/>
  <c r="AA9" i="1"/>
  <c r="I10" i="1"/>
  <c r="P10" i="1"/>
  <c r="AA10" i="1"/>
  <c r="I11" i="1"/>
  <c r="P11" i="1"/>
  <c r="AA11" i="1"/>
  <c r="I12" i="1"/>
  <c r="P12" i="1"/>
  <c r="AA12" i="1"/>
  <c r="I13" i="1"/>
  <c r="P13" i="1"/>
  <c r="AA13" i="1"/>
  <c r="I14" i="1"/>
  <c r="P14" i="1"/>
  <c r="AA14" i="1"/>
  <c r="I15" i="1"/>
  <c r="P15" i="1"/>
  <c r="AA15" i="1"/>
  <c r="I16" i="1"/>
  <c r="P16" i="1"/>
  <c r="AA16" i="1"/>
  <c r="I17" i="1"/>
  <c r="P17" i="1"/>
  <c r="AA17" i="1"/>
  <c r="I18" i="1"/>
  <c r="P18" i="1"/>
  <c r="AA18" i="1"/>
  <c r="I19" i="1"/>
  <c r="P19" i="1"/>
  <c r="AA19" i="1"/>
  <c r="I20" i="1"/>
  <c r="P20" i="1"/>
  <c r="AA20" i="1"/>
  <c r="I21" i="1"/>
  <c r="P21" i="1"/>
  <c r="AA21" i="1"/>
  <c r="I22" i="1"/>
  <c r="P22" i="1"/>
  <c r="AA22" i="1"/>
  <c r="I23" i="1"/>
  <c r="P23" i="1"/>
  <c r="AA23" i="1"/>
  <c r="I24" i="1"/>
  <c r="P24" i="1"/>
  <c r="AA24" i="1"/>
  <c r="P25" i="1"/>
  <c r="AA25" i="1"/>
  <c r="I26" i="1"/>
  <c r="B26" i="1" s="1"/>
  <c r="P26" i="1"/>
  <c r="AA26" i="1"/>
  <c r="I27" i="1"/>
  <c r="P27" i="1"/>
  <c r="AA27" i="1"/>
  <c r="I28" i="1"/>
  <c r="P28" i="1"/>
  <c r="AA28" i="1"/>
  <c r="I29" i="1"/>
  <c r="P29" i="1"/>
  <c r="AA29" i="1"/>
  <c r="I30" i="1"/>
  <c r="P30" i="1"/>
  <c r="AA30" i="1"/>
  <c r="I31" i="1"/>
  <c r="P31" i="1"/>
  <c r="AA31" i="1"/>
  <c r="I32" i="1"/>
  <c r="P32" i="1"/>
  <c r="AA32" i="1"/>
  <c r="I33" i="1"/>
  <c r="P33" i="1"/>
  <c r="AA33" i="1"/>
  <c r="I34" i="1"/>
  <c r="P34" i="1"/>
  <c r="AA34" i="1"/>
  <c r="I35" i="1"/>
  <c r="P35" i="1"/>
  <c r="AA35" i="1"/>
  <c r="I36" i="1"/>
  <c r="P36" i="1"/>
  <c r="AA36" i="1"/>
  <c r="I37" i="1"/>
  <c r="P37" i="1"/>
  <c r="AA37" i="1"/>
  <c r="I38" i="1"/>
  <c r="P38" i="1"/>
  <c r="AA38" i="1"/>
  <c r="I39" i="1"/>
  <c r="P39" i="1"/>
  <c r="AA39" i="1"/>
  <c r="P40" i="1"/>
  <c r="AA40" i="1"/>
  <c r="I41" i="1"/>
  <c r="B41" i="1" s="1"/>
  <c r="P41" i="1"/>
  <c r="AA41" i="1"/>
  <c r="I42" i="1"/>
  <c r="P42" i="1"/>
  <c r="AA42" i="1"/>
  <c r="I43" i="1"/>
  <c r="P43" i="1"/>
  <c r="AA43" i="1"/>
  <c r="P44" i="1"/>
  <c r="AA44" i="1"/>
  <c r="I45" i="1"/>
  <c r="B45" i="1" s="1"/>
  <c r="P45" i="1"/>
  <c r="AA45" i="1"/>
  <c r="I46" i="1"/>
  <c r="P46" i="1"/>
  <c r="AA46" i="1"/>
  <c r="I47" i="1"/>
  <c r="P47" i="1"/>
  <c r="AA47" i="1"/>
  <c r="I48" i="1"/>
  <c r="P48" i="1"/>
  <c r="AA48" i="1"/>
  <c r="P49" i="1"/>
  <c r="AA49" i="1"/>
  <c r="B50" i="1"/>
  <c r="I50" i="1"/>
  <c r="P50" i="1"/>
  <c r="AA50" i="1"/>
  <c r="I51" i="1"/>
  <c r="B51" i="1" s="1"/>
  <c r="P51" i="1"/>
  <c r="AA51" i="1"/>
  <c r="I52" i="1"/>
  <c r="P52" i="1"/>
  <c r="AA52" i="1"/>
  <c r="I53" i="1"/>
  <c r="P53" i="1"/>
  <c r="AA53" i="1"/>
  <c r="P54" i="1"/>
  <c r="AA54" i="1"/>
  <c r="I55" i="1"/>
  <c r="B55" i="1" s="1"/>
  <c r="P55" i="1"/>
  <c r="AA55" i="1"/>
  <c r="I56" i="1"/>
  <c r="P56" i="1"/>
  <c r="AA56" i="1"/>
  <c r="I57" i="1"/>
  <c r="P57" i="1"/>
  <c r="AA57" i="1"/>
  <c r="I58" i="1"/>
  <c r="P58" i="1"/>
  <c r="AA58" i="1"/>
  <c r="I59" i="1"/>
  <c r="P59" i="1"/>
  <c r="AA59" i="1"/>
  <c r="I60" i="1"/>
  <c r="P60" i="1"/>
  <c r="AA60" i="1"/>
  <c r="I61" i="1"/>
  <c r="P61" i="1"/>
  <c r="AA61" i="1"/>
  <c r="P62" i="1"/>
  <c r="AA62" i="1"/>
  <c r="B63" i="1"/>
  <c r="I63" i="1"/>
  <c r="P63" i="1"/>
  <c r="AA63" i="1"/>
  <c r="I64" i="1"/>
  <c r="B64" i="1" s="1"/>
  <c r="P64" i="1"/>
  <c r="AA64" i="1"/>
  <c r="I65" i="1"/>
  <c r="B65" i="1" s="1"/>
  <c r="B66" i="1" s="1"/>
  <c r="P65" i="1"/>
  <c r="AA65" i="1"/>
  <c r="I66" i="1"/>
  <c r="P66" i="1"/>
  <c r="AA66" i="1"/>
  <c r="I67" i="1"/>
  <c r="P67" i="1"/>
  <c r="AA67" i="1"/>
  <c r="I68" i="1"/>
  <c r="P68" i="1"/>
  <c r="AA68" i="1"/>
  <c r="I69" i="1"/>
  <c r="P69" i="1"/>
  <c r="AA69" i="1"/>
  <c r="I70" i="1"/>
  <c r="P70" i="1"/>
  <c r="AA70" i="1"/>
  <c r="I71" i="1"/>
  <c r="P71" i="1"/>
  <c r="AA71" i="1"/>
  <c r="I72" i="1"/>
  <c r="P72" i="1"/>
  <c r="AA72" i="1"/>
  <c r="P73" i="1"/>
  <c r="AA73" i="1"/>
  <c r="I74" i="1"/>
  <c r="B74" i="1" s="1"/>
  <c r="P74" i="1"/>
  <c r="AA74" i="1"/>
  <c r="I75" i="1"/>
  <c r="P75" i="1"/>
  <c r="AA75" i="1"/>
  <c r="I76" i="1"/>
  <c r="P76" i="1"/>
  <c r="AA76" i="1"/>
  <c r="I77" i="1"/>
  <c r="P77" i="1"/>
  <c r="AA77" i="1"/>
  <c r="I78" i="1"/>
  <c r="P78" i="1"/>
  <c r="AA78" i="1"/>
  <c r="I79" i="1"/>
  <c r="P79" i="1"/>
  <c r="AA79" i="1"/>
  <c r="I80" i="1"/>
  <c r="P80" i="1"/>
  <c r="AA80" i="1"/>
  <c r="P81" i="1"/>
  <c r="AA81" i="1"/>
  <c r="B82" i="1"/>
  <c r="I82" i="1"/>
  <c r="P82" i="1"/>
  <c r="AA82" i="1"/>
  <c r="I83" i="1"/>
  <c r="B83" i="1" s="1"/>
  <c r="P83" i="1"/>
  <c r="AA83" i="1"/>
  <c r="I84" i="1"/>
  <c r="B84" i="1" s="1"/>
  <c r="B85" i="1" s="1"/>
  <c r="P84" i="1"/>
  <c r="AA84" i="1"/>
  <c r="I85" i="1"/>
  <c r="P85" i="1"/>
  <c r="AA85" i="1"/>
  <c r="I86" i="1"/>
  <c r="B86" i="1" s="1"/>
  <c r="P86" i="1"/>
  <c r="AA86" i="1"/>
  <c r="P87" i="1"/>
  <c r="AA87" i="1"/>
  <c r="I88" i="1"/>
  <c r="B88" i="1" s="1"/>
  <c r="P88" i="1"/>
  <c r="AA88" i="1"/>
  <c r="I89" i="1"/>
  <c r="P89" i="1"/>
  <c r="AA89" i="1"/>
  <c r="P90" i="1"/>
  <c r="AA90" i="1"/>
  <c r="I91" i="1"/>
  <c r="B91" i="1" s="1"/>
  <c r="P91" i="1"/>
  <c r="AA91" i="1"/>
  <c r="P92" i="1"/>
  <c r="AA92" i="1"/>
  <c r="I93" i="1"/>
  <c r="B93" i="1" s="1"/>
  <c r="P93" i="1"/>
  <c r="AA93" i="1"/>
  <c r="P94" i="1"/>
  <c r="AA94" i="1"/>
  <c r="I95" i="1"/>
  <c r="B95" i="1" s="1"/>
  <c r="B96" i="1" s="1"/>
  <c r="P95" i="1"/>
  <c r="AA95" i="1"/>
  <c r="I96" i="1"/>
  <c r="P96" i="1"/>
  <c r="AA96" i="1"/>
  <c r="I97" i="1"/>
  <c r="P97" i="1"/>
  <c r="AA97" i="1"/>
  <c r="I98" i="1"/>
  <c r="P98" i="1"/>
  <c r="AA98" i="1"/>
  <c r="I99" i="1"/>
  <c r="P99" i="1"/>
  <c r="AA99" i="1"/>
  <c r="I100" i="1"/>
  <c r="P100" i="1"/>
  <c r="AA100" i="1"/>
  <c r="I101" i="1"/>
  <c r="P101" i="1"/>
  <c r="AA101" i="1"/>
  <c r="I102" i="1"/>
  <c r="P102" i="1"/>
  <c r="AA102" i="1"/>
  <c r="I103" i="1"/>
  <c r="P103" i="1"/>
  <c r="AA103" i="1"/>
  <c r="I104" i="1"/>
  <c r="P104" i="1"/>
  <c r="AA104" i="1"/>
  <c r="I105" i="1"/>
  <c r="P105" i="1"/>
  <c r="AA105" i="1"/>
  <c r="I106" i="1"/>
  <c r="P106" i="1"/>
  <c r="AA106" i="1"/>
  <c r="I107" i="1"/>
  <c r="P107" i="1"/>
  <c r="AA107" i="1"/>
  <c r="I108" i="1"/>
  <c r="P108" i="1"/>
  <c r="AA108" i="1"/>
  <c r="I109" i="1"/>
  <c r="P109" i="1"/>
  <c r="AA109" i="1"/>
  <c r="I110" i="1"/>
  <c r="P110" i="1"/>
  <c r="AA110" i="1"/>
  <c r="P111" i="1"/>
  <c r="AA111" i="1"/>
  <c r="I112" i="1"/>
  <c r="B112" i="1" s="1"/>
  <c r="P112" i="1"/>
  <c r="AA112" i="1"/>
  <c r="I113" i="1"/>
  <c r="B113" i="1" s="1"/>
  <c r="P113" i="1"/>
  <c r="AA113" i="1"/>
  <c r="I114" i="1"/>
  <c r="P114" i="1"/>
  <c r="AA114" i="1"/>
  <c r="I115" i="1"/>
  <c r="P115" i="1"/>
  <c r="AA115" i="1"/>
  <c r="I116" i="1"/>
  <c r="P116" i="1"/>
  <c r="AA116" i="1"/>
  <c r="I117" i="1"/>
  <c r="P117" i="1"/>
  <c r="AA117" i="1"/>
  <c r="I118" i="1"/>
  <c r="P118" i="1"/>
  <c r="AA118" i="1"/>
  <c r="I119" i="1"/>
  <c r="P119" i="1"/>
  <c r="AA119" i="1"/>
  <c r="I120" i="1"/>
  <c r="P120" i="1"/>
  <c r="AA120" i="1"/>
  <c r="I121" i="1"/>
  <c r="P121" i="1"/>
  <c r="AA121" i="1"/>
  <c r="P122" i="1"/>
  <c r="AA122" i="1"/>
  <c r="I123" i="1"/>
  <c r="B123" i="1" s="1"/>
  <c r="B124" i="1" s="1"/>
  <c r="P123" i="1"/>
  <c r="AA123" i="1"/>
  <c r="I124" i="1"/>
  <c r="P124" i="1"/>
  <c r="AA124" i="1"/>
  <c r="P125" i="1"/>
  <c r="AA125" i="1"/>
  <c r="I126" i="1"/>
  <c r="B126" i="1" s="1"/>
  <c r="P126" i="1"/>
  <c r="AA126" i="1"/>
  <c r="I127" i="1"/>
  <c r="P127" i="1"/>
  <c r="AA127" i="1"/>
  <c r="P128" i="1"/>
  <c r="AA128" i="1"/>
  <c r="I129" i="1"/>
  <c r="B129" i="1" s="1"/>
  <c r="P129" i="1"/>
  <c r="AA129" i="1"/>
  <c r="I130" i="1"/>
  <c r="B130" i="1" s="1"/>
  <c r="B131" i="1" s="1"/>
  <c r="P130" i="1"/>
  <c r="AA130" i="1"/>
  <c r="I131" i="1"/>
  <c r="P131" i="1"/>
  <c r="AA131" i="1"/>
  <c r="P132" i="1"/>
  <c r="AA132" i="1"/>
  <c r="I133" i="1"/>
  <c r="B133" i="1" s="1"/>
  <c r="P133" i="1"/>
  <c r="AA133" i="1"/>
  <c r="I134" i="1"/>
  <c r="P134" i="1"/>
  <c r="AA134" i="1"/>
  <c r="I135" i="1"/>
  <c r="P135" i="1"/>
  <c r="AA135" i="1"/>
  <c r="P136" i="1"/>
  <c r="AA136" i="1"/>
  <c r="I137" i="1"/>
  <c r="B137" i="1" s="1"/>
  <c r="B138" i="1" s="1"/>
  <c r="P137" i="1"/>
  <c r="AA137" i="1"/>
  <c r="I138" i="1"/>
  <c r="P138" i="1"/>
  <c r="AA138" i="1"/>
  <c r="I139" i="1"/>
  <c r="P139" i="1"/>
  <c r="AA139" i="1"/>
  <c r="I140" i="1"/>
  <c r="P140" i="1"/>
  <c r="AA140" i="1"/>
  <c r="I141" i="1"/>
  <c r="P141" i="1"/>
  <c r="AA141" i="1"/>
  <c r="I142" i="1"/>
  <c r="P142" i="1"/>
  <c r="AA142" i="1"/>
  <c r="I143" i="1"/>
  <c r="P143" i="1"/>
  <c r="AA143" i="1"/>
  <c r="I144" i="1"/>
  <c r="P144" i="1"/>
  <c r="AA144" i="1"/>
  <c r="I145" i="1"/>
  <c r="P145" i="1"/>
  <c r="AA145" i="1"/>
  <c r="I146" i="1"/>
  <c r="P146" i="1"/>
  <c r="AA146" i="1"/>
  <c r="I147" i="1"/>
  <c r="P147" i="1"/>
  <c r="AA147" i="1"/>
  <c r="P148" i="1"/>
  <c r="AA148" i="1"/>
  <c r="I149" i="1"/>
  <c r="B149" i="1" s="1"/>
  <c r="P149" i="1"/>
  <c r="AA149" i="1"/>
  <c r="I150" i="1"/>
  <c r="P150" i="1"/>
  <c r="AA150" i="1"/>
  <c r="P151" i="1"/>
  <c r="AA151" i="1"/>
  <c r="I152" i="1"/>
  <c r="B152" i="1" s="1"/>
  <c r="P152" i="1"/>
  <c r="AA152" i="1"/>
  <c r="I153" i="1"/>
  <c r="B153" i="1" s="1"/>
  <c r="P153" i="1"/>
  <c r="AA153" i="1"/>
  <c r="P154" i="1"/>
  <c r="AA154" i="1"/>
  <c r="I155" i="1"/>
  <c r="B155" i="1" s="1"/>
  <c r="P155" i="1"/>
  <c r="AA155" i="1"/>
  <c r="I156" i="1"/>
  <c r="B156" i="1" s="1"/>
  <c r="P156" i="1"/>
  <c r="AA156" i="1"/>
  <c r="P157" i="1"/>
  <c r="AA157" i="1"/>
  <c r="B158" i="1"/>
  <c r="I158" i="1"/>
  <c r="P158" i="1"/>
  <c r="AA158" i="1"/>
  <c r="I159" i="1"/>
  <c r="B159" i="1" s="1"/>
  <c r="P159" i="1"/>
  <c r="AA159" i="1"/>
  <c r="P160" i="1"/>
  <c r="AA160" i="1"/>
  <c r="I161" i="1"/>
  <c r="B161" i="1" s="1"/>
  <c r="P161" i="1"/>
  <c r="AA161" i="1"/>
  <c r="I162" i="1"/>
  <c r="B162" i="1" s="1"/>
  <c r="P162" i="1"/>
  <c r="AA162" i="1"/>
  <c r="P163" i="1"/>
  <c r="AA163" i="1"/>
  <c r="I164" i="1"/>
  <c r="B164" i="1" s="1"/>
  <c r="B165" i="1" s="1"/>
  <c r="P164" i="1"/>
  <c r="AA164" i="1"/>
  <c r="I165" i="1"/>
  <c r="P165" i="1"/>
  <c r="AA165" i="1"/>
  <c r="P166" i="1"/>
  <c r="AA166" i="1"/>
  <c r="I167" i="1"/>
  <c r="B167" i="1" s="1"/>
  <c r="P167" i="1"/>
  <c r="AA167" i="1"/>
  <c r="I168" i="1"/>
  <c r="P168" i="1"/>
  <c r="AA168" i="1"/>
  <c r="I169" i="1"/>
  <c r="P169" i="1"/>
  <c r="AA169" i="1"/>
  <c r="P170" i="1"/>
  <c r="AA170" i="1"/>
  <c r="I171" i="1"/>
  <c r="B171" i="1" s="1"/>
  <c r="B172" i="1" s="1"/>
  <c r="P171" i="1"/>
  <c r="AA171" i="1"/>
  <c r="I172" i="1"/>
  <c r="P172" i="1"/>
  <c r="AA172" i="1"/>
  <c r="I173" i="1"/>
  <c r="P173" i="1"/>
  <c r="AA173" i="1"/>
  <c r="I174" i="1"/>
  <c r="P174" i="1"/>
  <c r="AA174" i="1"/>
  <c r="I175" i="1"/>
  <c r="P175" i="1"/>
  <c r="AA175" i="1"/>
  <c r="P176" i="1"/>
  <c r="AA176" i="1"/>
  <c r="I177" i="1"/>
  <c r="B177" i="1" s="1"/>
  <c r="P177" i="1"/>
  <c r="AA177" i="1"/>
  <c r="I178" i="1"/>
  <c r="B178" i="1" s="1"/>
  <c r="P178" i="1"/>
  <c r="AA178" i="1"/>
  <c r="P179" i="1"/>
  <c r="AA179" i="1"/>
  <c r="I180" i="1"/>
  <c r="B180" i="1" s="1"/>
  <c r="P180" i="1"/>
  <c r="AA180" i="1"/>
  <c r="I181" i="1"/>
  <c r="P181" i="1"/>
  <c r="AA181" i="1"/>
  <c r="I182" i="1"/>
  <c r="P182" i="1"/>
  <c r="AA182" i="1"/>
  <c r="P183" i="1"/>
  <c r="AA183" i="1"/>
  <c r="I184" i="1"/>
  <c r="B184" i="1" s="1"/>
  <c r="P184" i="1"/>
  <c r="AA184" i="1"/>
  <c r="I185" i="1"/>
  <c r="P185" i="1"/>
  <c r="AA185" i="1"/>
  <c r="I186" i="1"/>
  <c r="P186" i="1"/>
  <c r="AA186" i="1"/>
  <c r="I187" i="1"/>
  <c r="P187" i="1"/>
  <c r="AA187" i="1"/>
  <c r="I188" i="1"/>
  <c r="P188" i="1"/>
  <c r="AA188" i="1"/>
  <c r="B31" i="3" l="1"/>
  <c r="B127" i="1"/>
  <c r="B89" i="1"/>
  <c r="B52" i="1"/>
  <c r="B53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114" i="1"/>
  <c r="B115" i="1" s="1"/>
  <c r="B116" i="1" s="1"/>
  <c r="B117" i="1" s="1"/>
  <c r="B118" i="1" s="1"/>
  <c r="B119" i="1" s="1"/>
  <c r="B120" i="1" s="1"/>
  <c r="B121" i="1" s="1"/>
  <c r="B56" i="1"/>
  <c r="B57" i="1" s="1"/>
  <c r="B58" i="1" s="1"/>
  <c r="B59" i="1" s="1"/>
  <c r="B60" i="1" s="1"/>
  <c r="B61" i="1" s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139" i="1"/>
  <c r="B140" i="1" s="1"/>
  <c r="B141" i="1" s="1"/>
  <c r="B142" i="1" s="1"/>
  <c r="B143" i="1" s="1"/>
  <c r="B144" i="1" s="1"/>
  <c r="B145" i="1" s="1"/>
  <c r="B146" i="1" s="1"/>
  <c r="B147" i="1" s="1"/>
  <c r="B97" i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47" i="1"/>
  <c r="B48" i="1" s="1"/>
  <c r="B173" i="1"/>
  <c r="B174" i="1" s="1"/>
  <c r="B175" i="1" s="1"/>
  <c r="B67" i="1"/>
  <c r="B68" i="1" s="1"/>
  <c r="B69" i="1" s="1"/>
  <c r="B70" i="1" s="1"/>
  <c r="B71" i="1" s="1"/>
  <c r="B72" i="1" s="1"/>
  <c r="B134" i="1"/>
  <c r="B135" i="1" s="1"/>
  <c r="B75" i="1"/>
  <c r="B76" i="1" s="1"/>
  <c r="B77" i="1" s="1"/>
  <c r="B78" i="1" s="1"/>
  <c r="B79" i="1" s="1"/>
  <c r="B80" i="1" s="1"/>
  <c r="B42" i="1"/>
  <c r="B43" i="1" s="1"/>
  <c r="B181" i="1"/>
  <c r="B182" i="1" s="1"/>
  <c r="B168" i="1"/>
  <c r="B169" i="1" s="1"/>
  <c r="B46" i="1"/>
  <c r="B5" i="1"/>
  <c r="B6" i="1" s="1"/>
  <c r="B18" i="3"/>
  <c r="B3" i="3"/>
  <c r="B185" i="1"/>
  <c r="B186" i="1" s="1"/>
  <c r="B187" i="1" s="1"/>
  <c r="B188" i="1" s="1"/>
  <c r="B150" i="1"/>
</calcChain>
</file>

<file path=xl/sharedStrings.xml><?xml version="1.0" encoding="utf-8"?>
<sst xmlns="http://schemas.openxmlformats.org/spreadsheetml/2006/main" count="1021" uniqueCount="220">
  <si>
    <t>Skybound Trampoline Club</t>
  </si>
  <si>
    <t>Veterans</t>
  </si>
  <si>
    <t>O25</t>
  </si>
  <si>
    <t xml:space="preserve">Zi Masters </t>
  </si>
  <si>
    <t>Aire Trampoline Club</t>
  </si>
  <si>
    <t>Katie Anne Attaway</t>
  </si>
  <si>
    <t>Jumpers Trampoline Club</t>
  </si>
  <si>
    <t>Ashley Reed</t>
  </si>
  <si>
    <t>Chloe Crocker</t>
  </si>
  <si>
    <t>Emma Brown</t>
  </si>
  <si>
    <t>Open</t>
  </si>
  <si>
    <t>Male</t>
  </si>
  <si>
    <t>O15</t>
  </si>
  <si>
    <t>James Ferrari</t>
  </si>
  <si>
    <t>Josh Constable</t>
  </si>
  <si>
    <t>U15</t>
  </si>
  <si>
    <t xml:space="preserve">Jayden Boreham </t>
  </si>
  <si>
    <t>Joseph Watson</t>
  </si>
  <si>
    <t>Female</t>
  </si>
  <si>
    <t>Reece Hounsell</t>
  </si>
  <si>
    <t>Holly Keeping</t>
  </si>
  <si>
    <t>Louise Brownsey</t>
  </si>
  <si>
    <t>Delphi Price</t>
  </si>
  <si>
    <t>Beckenham Fliers Trampoline Club</t>
  </si>
  <si>
    <t>Emily Pennycard</t>
  </si>
  <si>
    <t>Sophie Yates</t>
  </si>
  <si>
    <t>Elite</t>
  </si>
  <si>
    <t>Advanced</t>
  </si>
  <si>
    <t xml:space="preserve">Adam Heasman </t>
  </si>
  <si>
    <t>Taylor Maddocks</t>
  </si>
  <si>
    <t>Lucas Hill-Moorey</t>
  </si>
  <si>
    <t>Dharma Gym for All</t>
  </si>
  <si>
    <t xml:space="preserve">Charlie Clapson </t>
  </si>
  <si>
    <t>Chloe Impey</t>
  </si>
  <si>
    <t xml:space="preserve">Sian Delaney </t>
  </si>
  <si>
    <t>Cree Kitney</t>
  </si>
  <si>
    <t>Chloe Heale</t>
  </si>
  <si>
    <t>Beth Dobson</t>
  </si>
  <si>
    <t>Elspeth Dunster</t>
  </si>
  <si>
    <t xml:space="preserve">Olivia Demetriou-shaw </t>
  </si>
  <si>
    <t xml:space="preserve">Sarah Williamson </t>
  </si>
  <si>
    <t>Canay Sagbasan</t>
  </si>
  <si>
    <t>Ella Monk</t>
  </si>
  <si>
    <t>Lyla-Rose Kebbell</t>
  </si>
  <si>
    <t>Caitlin Lawrence</t>
  </si>
  <si>
    <t>Intermediate</t>
  </si>
  <si>
    <t xml:space="preserve">Hagen Sivyer </t>
  </si>
  <si>
    <t>Charlie Freeman</t>
  </si>
  <si>
    <t>Oscar Kerr</t>
  </si>
  <si>
    <t>Ethan Rogers</t>
  </si>
  <si>
    <t>Mark Richardson</t>
  </si>
  <si>
    <t>U11</t>
  </si>
  <si>
    <t xml:space="preserve">Isaac Fox-Parker </t>
  </si>
  <si>
    <t>Elliot Parnell</t>
  </si>
  <si>
    <t>Agnes Oley</t>
  </si>
  <si>
    <t>Harshan Deo</t>
  </si>
  <si>
    <t>Lianne Reed</t>
  </si>
  <si>
    <t>Isobel Williams</t>
  </si>
  <si>
    <t xml:space="preserve">Ayo Adelowo </t>
  </si>
  <si>
    <t xml:space="preserve">Josie Sivyer </t>
  </si>
  <si>
    <t>Eloise Plant</t>
  </si>
  <si>
    <t>Emma Tunbridge</t>
  </si>
  <si>
    <t>Hannah Murrell</t>
  </si>
  <si>
    <t>Ella Robertson</t>
  </si>
  <si>
    <t>Erin Jones</t>
  </si>
  <si>
    <t>Ava Cherrington</t>
  </si>
  <si>
    <t>Madeleine Ward</t>
  </si>
  <si>
    <t>Evie Field</t>
  </si>
  <si>
    <t>Orla Bray</t>
  </si>
  <si>
    <t>Annie Davoren</t>
  </si>
  <si>
    <t>Isabela Ripalda</t>
  </si>
  <si>
    <t>Sophia Kiyo Kokuba-Marsh</t>
  </si>
  <si>
    <t>Emilia Greenfield</t>
  </si>
  <si>
    <t>Lucy Deguara</t>
  </si>
  <si>
    <t>Poppy Woodgate</t>
  </si>
  <si>
    <t>Isabella Plant</t>
  </si>
  <si>
    <t>Grace Garwood</t>
  </si>
  <si>
    <t xml:space="preserve">Imogen Gaffney </t>
  </si>
  <si>
    <t>Amber Witte</t>
  </si>
  <si>
    <t>Alice Hargreaves</t>
  </si>
  <si>
    <t>Olivia Breaker</t>
  </si>
  <si>
    <t>Novice</t>
  </si>
  <si>
    <t>James Mead</t>
  </si>
  <si>
    <t>Jack Webb</t>
  </si>
  <si>
    <t>Edward (teddy) Tidball</t>
  </si>
  <si>
    <t>Atilla Sagbasan</t>
  </si>
  <si>
    <t xml:space="preserve">Noah Jones </t>
  </si>
  <si>
    <t>Leon Marshall-Tulett</t>
  </si>
  <si>
    <t>Charlie Coe</t>
  </si>
  <si>
    <t>Drew Bates</t>
  </si>
  <si>
    <t>Emma Dearing</t>
  </si>
  <si>
    <t xml:space="preserve">Isabelle Prodger </t>
  </si>
  <si>
    <t xml:space="preserve">Kimberleigh Basham </t>
  </si>
  <si>
    <t xml:space="preserve">Evie Bryant </t>
  </si>
  <si>
    <t xml:space="preserve">Lois Prodger </t>
  </si>
  <si>
    <t>Jessica Wilks</t>
  </si>
  <si>
    <t>Katelyn Reed-Arthur</t>
  </si>
  <si>
    <t xml:space="preserve">Lauren Elliott </t>
  </si>
  <si>
    <t xml:space="preserve">Tahlia Adamson </t>
  </si>
  <si>
    <t>Ruby Lyons</t>
  </si>
  <si>
    <t>Kimora Hayes</t>
  </si>
  <si>
    <t>Tilly Hart</t>
  </si>
  <si>
    <t>Morgana Davison</t>
  </si>
  <si>
    <t>Taya Blake</t>
  </si>
  <si>
    <t>Scarlett Davey</t>
  </si>
  <si>
    <t>Sophie Freeman</t>
  </si>
  <si>
    <t>Ayla Sagbasan</t>
  </si>
  <si>
    <t>Layla Davis</t>
  </si>
  <si>
    <t>Grace Rajput</t>
  </si>
  <si>
    <t>Blake-Imogen Growns</t>
  </si>
  <si>
    <t xml:space="preserve">Keira Murphy </t>
  </si>
  <si>
    <t>Laura Javorska</t>
  </si>
  <si>
    <t>Charlotte Ripalda</t>
  </si>
  <si>
    <t xml:space="preserve">Hannah Deguara </t>
  </si>
  <si>
    <t>Elementary</t>
  </si>
  <si>
    <t xml:space="preserve">Casey Bacon-Tuddenham </t>
  </si>
  <si>
    <t xml:space="preserve">Travis Timmings </t>
  </si>
  <si>
    <t xml:space="preserve">Jordan Rose </t>
  </si>
  <si>
    <t xml:space="preserve">Logan West </t>
  </si>
  <si>
    <t>Thomas Fiddyment</t>
  </si>
  <si>
    <t xml:space="preserve">Aiden Chant </t>
  </si>
  <si>
    <t>Samuel Wilks</t>
  </si>
  <si>
    <t xml:space="preserve">Danny Teed </t>
  </si>
  <si>
    <t xml:space="preserve">Natalie Wray </t>
  </si>
  <si>
    <t>Abigail Wilks</t>
  </si>
  <si>
    <t>Kaitlyn Burrows</t>
  </si>
  <si>
    <t xml:space="preserve">Sophia Bacon-Tuddenham </t>
  </si>
  <si>
    <t>Megan Bennett</t>
  </si>
  <si>
    <t xml:space="preserve">Billie Gill </t>
  </si>
  <si>
    <t>Emily Coleman</t>
  </si>
  <si>
    <t>Bethany Joy</t>
  </si>
  <si>
    <t xml:space="preserve">Maisie Mccormack </t>
  </si>
  <si>
    <t xml:space="preserve">Aimee Lewis </t>
  </si>
  <si>
    <t>Pippa Webb</t>
  </si>
  <si>
    <t xml:space="preserve">Abigail Wright </t>
  </si>
  <si>
    <t xml:space="preserve">Ava Oakes </t>
  </si>
  <si>
    <t xml:space="preserve">Grace Heal </t>
  </si>
  <si>
    <t xml:space="preserve">Daisy Hart </t>
  </si>
  <si>
    <t>Penny Kent-Smith</t>
  </si>
  <si>
    <t xml:space="preserve">Ruby Heal </t>
  </si>
  <si>
    <t xml:space="preserve">Annabelle Green </t>
  </si>
  <si>
    <t xml:space="preserve">Emily Bennett </t>
  </si>
  <si>
    <t xml:space="preserve">Ivy Glover </t>
  </si>
  <si>
    <t xml:space="preserve">Dolce Mitchell </t>
  </si>
  <si>
    <t>Ellie Murphy</t>
  </si>
  <si>
    <t>Molly Swanson Kirwan</t>
  </si>
  <si>
    <t xml:space="preserve">Elizabeth Beaumont </t>
  </si>
  <si>
    <t xml:space="preserve">Suzie Payne </t>
  </si>
  <si>
    <t xml:space="preserve">Niamh Neilson </t>
  </si>
  <si>
    <t xml:space="preserve">Holly Woodgate </t>
  </si>
  <si>
    <t>Evelyn Clements</t>
  </si>
  <si>
    <t xml:space="preserve">Eve Glover </t>
  </si>
  <si>
    <t>Florence Small</t>
  </si>
  <si>
    <t>Summer Russell</t>
  </si>
  <si>
    <t xml:space="preserve">Ava Kelley </t>
  </si>
  <si>
    <t>Annabelle Spain</t>
  </si>
  <si>
    <t>Charlotte Sky Kokuba-Marsh</t>
  </si>
  <si>
    <t>Isabella Fricker</t>
  </si>
  <si>
    <t>Scarlett Pemble</t>
  </si>
  <si>
    <t>Mia Fricker</t>
  </si>
  <si>
    <t>Poppy Coleman</t>
  </si>
  <si>
    <t>Charlotte Abel</t>
  </si>
  <si>
    <t>Grand Total</t>
  </si>
  <si>
    <t>R2 Tot</t>
  </si>
  <si>
    <t>P1</t>
  </si>
  <si>
    <t>T1</t>
  </si>
  <si>
    <t>H1</t>
  </si>
  <si>
    <t>D1</t>
  </si>
  <si>
    <t>E Score</t>
  </si>
  <si>
    <t>E4</t>
  </si>
  <si>
    <t>E3</t>
  </si>
  <si>
    <t>E2</t>
  </si>
  <si>
    <t>E1</t>
  </si>
  <si>
    <t>Round</t>
  </si>
  <si>
    <t>R1 Tot</t>
  </si>
  <si>
    <t>Club</t>
  </si>
  <si>
    <t>Category</t>
  </si>
  <si>
    <t>Level</t>
  </si>
  <si>
    <t>Sex</t>
  </si>
  <si>
    <t>A/G</t>
  </si>
  <si>
    <t>Register</t>
  </si>
  <si>
    <t>Withdraw</t>
  </si>
  <si>
    <t>Start Order</t>
  </si>
  <si>
    <t>Rank</t>
  </si>
  <si>
    <t>Competitor</t>
  </si>
  <si>
    <t>TRS - O15 Synchro</t>
  </si>
  <si>
    <t>Katie-Anne Attaway/Ella Robertson</t>
  </si>
  <si>
    <t>Beth Dobson/Hannah Murrell</t>
  </si>
  <si>
    <t>Elspeth Dunster/Delphi Price</t>
  </si>
  <si>
    <t>Oscar Kerr/Jodi Reid</t>
  </si>
  <si>
    <t>Louise Brownsey/Josh Constable</t>
  </si>
  <si>
    <t>Chloe Heale/Ella Monk</t>
  </si>
  <si>
    <t>James Ferrari/Ashley Reed</t>
  </si>
  <si>
    <t>TRS - U15 Synchro</t>
  </si>
  <si>
    <t>Imogen Gaffney/Alice Hargreaves</t>
  </si>
  <si>
    <t>Evie Field/Amber Witte</t>
  </si>
  <si>
    <t>Annie Davoren/Grace Garwood</t>
  </si>
  <si>
    <t>D2</t>
  </si>
  <si>
    <t>S2E2</t>
  </si>
  <si>
    <t>S1E2</t>
  </si>
  <si>
    <t>S2E1</t>
  </si>
  <si>
    <t>S1E1</t>
  </si>
  <si>
    <t>Round2</t>
  </si>
  <si>
    <t>Round1</t>
  </si>
  <si>
    <t>Elizabeth Lowings</t>
  </si>
  <si>
    <t>Summer Denniss</t>
  </si>
  <si>
    <t>Emily Smith</t>
  </si>
  <si>
    <t xml:space="preserve">Reece Buck </t>
  </si>
  <si>
    <t>Alexa Jones</t>
  </si>
  <si>
    <t>Chase Baker</t>
  </si>
  <si>
    <t>Owen Keane</t>
  </si>
  <si>
    <t>R3 Tot</t>
  </si>
  <si>
    <t>Round 3</t>
  </si>
  <si>
    <t>Round 2</t>
  </si>
  <si>
    <t>Round 1</t>
  </si>
  <si>
    <t>Age Group</t>
  </si>
  <si>
    <t>P2</t>
  </si>
  <si>
    <t>S1</t>
  </si>
  <si>
    <t>S2</t>
  </si>
  <si>
    <t>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</si>
</sst>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0"/>
      <name val="Calibri"/>
      <family val="2"/>
    </font>
    <font>
      <b/>
      <i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90"/>
    </xf>
    <xf numFmtId="2" fontId="3" fillId="2" borderId="0" xfId="0" applyNumberFormat="1" applyFont="1" applyFill="1" applyAlignment="1">
      <alignment horizontal="center" vertical="center" textRotation="90"/>
    </xf>
    <xf numFmtId="2" fontId="4" fillId="2" borderId="0" xfId="0" applyNumberFormat="1" applyFont="1" applyFill="1" applyAlignment="1">
      <alignment horizontal="center" vertical="center" textRotation="90"/>
    </xf>
    <xf numFmtId="1" fontId="3" fillId="2" borderId="0" xfId="0" applyNumberFormat="1" applyFont="1" applyFill="1" applyAlignment="1">
      <alignment horizontal="center" vertical="center" textRotation="90"/>
    </xf>
    <xf numFmtId="0" fontId="3" fillId="2" borderId="0" xfId="0" applyFont="1" applyFill="1" applyAlignment="1">
      <alignment horizontal="center" vertical="center" textRotation="90"/>
    </xf>
    <xf numFmtId="0" fontId="1" fillId="0" borderId="0" xfId="1"/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0" fontId="5" fillId="0" borderId="0" xfId="1" applyFont="1" applyAlignment="1">
      <alignment horizontal="center" vertical="center" textRotation="90"/>
    </xf>
    <xf numFmtId="0" fontId="3" fillId="0" borderId="0" xfId="1" applyFont="1" applyAlignment="1">
      <alignment horizontal="center" vertical="center" textRotation="90"/>
    </xf>
    <xf numFmtId="2" fontId="3" fillId="2" borderId="0" xfId="1" applyNumberFormat="1" applyFont="1" applyFill="1" applyAlignment="1">
      <alignment horizontal="center" vertical="center" textRotation="90"/>
    </xf>
    <xf numFmtId="0" fontId="3" fillId="2" borderId="0" xfId="1" applyFont="1" applyFill="1" applyAlignment="1">
      <alignment horizontal="center" vertical="center" textRotation="90"/>
    </xf>
  </cellXfs>
  <cellStyles count="2">
    <cellStyle name="Normal" xfId="0" builtinId="0"/>
    <cellStyle name="Normal 2" xfId="1" xr:uid="{5611AFDC-D79C-4132-A90C-8753622F39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8A76-1A76-456B-8694-6C2A79558C08}">
  <dimension ref="A1:AG188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" width="26.42578125" style="1" bestFit="1" customWidth="1"/>
    <col min="2" max="2" width="5.28515625" style="5" bestFit="1" customWidth="1"/>
    <col min="3" max="3" width="11" style="1" hidden="1" customWidth="1"/>
    <col min="4" max="4" width="9.7109375" style="1" hidden="1" customWidth="1"/>
    <col min="5" max="5" width="8.28515625" style="1" hidden="1" customWidth="1"/>
    <col min="6" max="6" width="4.42578125" style="1" hidden="1" customWidth="1"/>
    <col min="7" max="7" width="9" style="1" hidden="1" customWidth="1"/>
    <col min="8" max="8" width="12.7109375" style="1" hidden="1" customWidth="1"/>
    <col min="9" max="9" width="24" style="1" bestFit="1" customWidth="1"/>
    <col min="10" max="10" width="32.28515625" style="5" bestFit="1" customWidth="1"/>
    <col min="11" max="11" width="8.28515625" style="5" bestFit="1" customWidth="1"/>
    <col min="12" max="15" width="8.28515625" style="2" bestFit="1" customWidth="1"/>
    <col min="16" max="16" width="8.5703125" style="3" bestFit="1" customWidth="1"/>
    <col min="17" max="21" width="8.28515625" style="2" bestFit="1" customWidth="1"/>
    <col min="22" max="22" width="8.28515625" style="4" bestFit="1" customWidth="1"/>
    <col min="23" max="26" width="8.28515625" style="2" bestFit="1" customWidth="1"/>
    <col min="27" max="27" width="8.5703125" style="3" bestFit="1" customWidth="1"/>
    <col min="28" max="33" width="8.28515625" style="2" bestFit="1" customWidth="1"/>
    <col min="34" max="16384" width="9.140625" style="1"/>
  </cols>
  <sheetData>
    <row r="1" spans="1:33" s="6" customFormat="1" ht="59.25" x14ac:dyDescent="0.25">
      <c r="A1" s="10" t="s">
        <v>184</v>
      </c>
      <c r="B1" s="10" t="s">
        <v>183</v>
      </c>
      <c r="C1" s="10" t="s">
        <v>182</v>
      </c>
      <c r="D1" s="10" t="s">
        <v>181</v>
      </c>
      <c r="E1" s="10" t="s">
        <v>180</v>
      </c>
      <c r="F1" s="10" t="s">
        <v>179</v>
      </c>
      <c r="G1" s="10" t="s">
        <v>178</v>
      </c>
      <c r="H1" s="10" t="s">
        <v>177</v>
      </c>
      <c r="I1" s="10" t="s">
        <v>176</v>
      </c>
      <c r="J1" s="10" t="s">
        <v>175</v>
      </c>
      <c r="K1" s="10" t="s">
        <v>173</v>
      </c>
      <c r="L1" s="7" t="s">
        <v>172</v>
      </c>
      <c r="M1" s="7" t="s">
        <v>171</v>
      </c>
      <c r="N1" s="7" t="s">
        <v>170</v>
      </c>
      <c r="O1" s="7" t="s">
        <v>169</v>
      </c>
      <c r="P1" s="8" t="s">
        <v>168</v>
      </c>
      <c r="Q1" s="7" t="s">
        <v>167</v>
      </c>
      <c r="R1" s="7" t="s">
        <v>166</v>
      </c>
      <c r="S1" s="7" t="s">
        <v>165</v>
      </c>
      <c r="T1" s="7" t="s">
        <v>164</v>
      </c>
      <c r="U1" s="7" t="s">
        <v>174</v>
      </c>
      <c r="V1" s="9" t="s">
        <v>173</v>
      </c>
      <c r="W1" s="7" t="s">
        <v>172</v>
      </c>
      <c r="X1" s="7" t="s">
        <v>171</v>
      </c>
      <c r="Y1" s="7" t="s">
        <v>170</v>
      </c>
      <c r="Z1" s="7" t="s">
        <v>169</v>
      </c>
      <c r="AA1" s="8" t="s">
        <v>168</v>
      </c>
      <c r="AB1" s="7" t="s">
        <v>167</v>
      </c>
      <c r="AC1" s="7" t="s">
        <v>166</v>
      </c>
      <c r="AD1" s="7" t="s">
        <v>165</v>
      </c>
      <c r="AE1" s="7" t="s">
        <v>164</v>
      </c>
      <c r="AF1" s="7" t="s">
        <v>163</v>
      </c>
      <c r="AG1" s="7" t="s">
        <v>162</v>
      </c>
    </row>
    <row r="2" spans="1:33" x14ac:dyDescent="0.25">
      <c r="A2" s="1" t="s">
        <v>161</v>
      </c>
      <c r="B2" s="5">
        <f>IF(I2=I1,B1+1,1)</f>
        <v>1</v>
      </c>
      <c r="C2" s="1">
        <v>364814513</v>
      </c>
      <c r="D2" s="1">
        <v>0</v>
      </c>
      <c r="E2" s="1">
        <v>1</v>
      </c>
      <c r="F2" s="1" t="s">
        <v>51</v>
      </c>
      <c r="G2" s="1" t="s">
        <v>18</v>
      </c>
      <c r="H2" s="1" t="s">
        <v>114</v>
      </c>
      <c r="I2" s="1" t="str">
        <f>F2&amp;" "&amp;G2&amp;" "&amp;H2</f>
        <v>U11 Female Elementary</v>
      </c>
      <c r="J2" s="5" t="s">
        <v>23</v>
      </c>
      <c r="K2" s="5">
        <v>1</v>
      </c>
      <c r="L2" s="2">
        <v>7.9</v>
      </c>
      <c r="M2" s="2">
        <v>7.6</v>
      </c>
      <c r="N2" s="2">
        <v>7.5</v>
      </c>
      <c r="O2" s="2">
        <v>7</v>
      </c>
      <c r="P2" s="3">
        <f>IF(SUM(L2:O2)=0,"",(U2-SUM(Q2:S2)+T2))</f>
        <v>14.799999999999997</v>
      </c>
      <c r="Q2" s="2">
        <v>0</v>
      </c>
      <c r="R2" s="2">
        <v>9.3000000000000007</v>
      </c>
      <c r="S2" s="2">
        <v>8.66</v>
      </c>
      <c r="T2" s="2">
        <v>0</v>
      </c>
      <c r="U2" s="2">
        <v>32.76</v>
      </c>
      <c r="V2" s="4">
        <v>2</v>
      </c>
      <c r="W2" s="2">
        <v>7.7</v>
      </c>
      <c r="X2" s="2">
        <v>7.5</v>
      </c>
      <c r="Y2" s="2">
        <v>7.5</v>
      </c>
      <c r="Z2" s="2">
        <v>7.3</v>
      </c>
      <c r="AA2" s="3">
        <f>IF(SUM(W2:Z2)=0,"",(AF2-SUM(AB2:AD2)+AE2))</f>
        <v>14.800000000000004</v>
      </c>
      <c r="AB2" s="2">
        <v>1.2</v>
      </c>
      <c r="AC2" s="2">
        <v>9.6999999999999993</v>
      </c>
      <c r="AD2" s="2">
        <v>8.82</v>
      </c>
      <c r="AE2" s="2">
        <v>0</v>
      </c>
      <c r="AF2" s="2">
        <v>34.520000000000003</v>
      </c>
      <c r="AG2" s="2">
        <v>67.28</v>
      </c>
    </row>
    <row r="3" spans="1:33" x14ac:dyDescent="0.25">
      <c r="A3" s="1" t="s">
        <v>160</v>
      </c>
      <c r="B3" s="5">
        <f>IF(I3=I2,B2+1,1)</f>
        <v>2</v>
      </c>
      <c r="C3" s="1">
        <v>608696108</v>
      </c>
      <c r="D3" s="1">
        <v>0</v>
      </c>
      <c r="E3" s="1">
        <v>1</v>
      </c>
      <c r="F3" s="1" t="s">
        <v>51</v>
      </c>
      <c r="G3" s="1" t="s">
        <v>18</v>
      </c>
      <c r="H3" s="1" t="s">
        <v>114</v>
      </c>
      <c r="I3" s="1" t="str">
        <f>F3&amp;" "&amp;G3&amp;" "&amp;H3</f>
        <v>U11 Female Elementary</v>
      </c>
      <c r="J3" s="5" t="s">
        <v>0</v>
      </c>
      <c r="K3" s="5">
        <v>1</v>
      </c>
      <c r="L3" s="2">
        <v>7.1</v>
      </c>
      <c r="M3" s="2">
        <v>7.1</v>
      </c>
      <c r="N3" s="2">
        <v>7.3</v>
      </c>
      <c r="O3" s="2">
        <v>7.1</v>
      </c>
      <c r="P3" s="3">
        <f>IF(SUM(L3:O3)=0,"",(U3-SUM(Q3:S3)+T3))</f>
        <v>14.200000000000003</v>
      </c>
      <c r="Q3" s="2">
        <v>0</v>
      </c>
      <c r="R3" s="2">
        <v>9.6999999999999993</v>
      </c>
      <c r="S3" s="2">
        <v>8.73</v>
      </c>
      <c r="T3" s="2">
        <v>0</v>
      </c>
      <c r="U3" s="2">
        <v>32.630000000000003</v>
      </c>
      <c r="V3" s="4">
        <v>2</v>
      </c>
      <c r="W3" s="2">
        <v>7.4</v>
      </c>
      <c r="X3" s="2">
        <v>7.5</v>
      </c>
      <c r="Y3" s="2">
        <v>7.3</v>
      </c>
      <c r="Z3" s="2">
        <v>6.9</v>
      </c>
      <c r="AA3" s="3">
        <f>IF(SUM(W3:Z3)=0,"",(AF3-SUM(AB3:AD3)+AE3))</f>
        <v>14.600000000000001</v>
      </c>
      <c r="AB3" s="2">
        <v>0.8</v>
      </c>
      <c r="AC3" s="2">
        <v>9.9</v>
      </c>
      <c r="AD3" s="2">
        <v>8.84</v>
      </c>
      <c r="AE3" s="2">
        <v>0</v>
      </c>
      <c r="AF3" s="2">
        <v>34.14</v>
      </c>
      <c r="AG3" s="2">
        <v>66.77</v>
      </c>
    </row>
    <row r="4" spans="1:33" x14ac:dyDescent="0.25">
      <c r="A4" s="1" t="s">
        <v>159</v>
      </c>
      <c r="B4" s="5">
        <f>IF(I4=I3,B3+1,1)</f>
        <v>3</v>
      </c>
      <c r="C4" s="1">
        <v>2033622256</v>
      </c>
      <c r="D4" s="1">
        <v>0</v>
      </c>
      <c r="E4" s="1">
        <v>1</v>
      </c>
      <c r="F4" s="1" t="s">
        <v>51</v>
      </c>
      <c r="G4" s="1" t="s">
        <v>18</v>
      </c>
      <c r="H4" s="1" t="s">
        <v>114</v>
      </c>
      <c r="I4" s="1" t="str">
        <f>F4&amp;" "&amp;G4&amp;" "&amp;H4</f>
        <v>U11 Female Elementary</v>
      </c>
      <c r="J4" s="5" t="s">
        <v>0</v>
      </c>
      <c r="K4" s="5">
        <v>1</v>
      </c>
      <c r="L4" s="2">
        <v>7.4</v>
      </c>
      <c r="M4" s="2">
        <v>7.3</v>
      </c>
      <c r="N4" s="2">
        <v>7.3</v>
      </c>
      <c r="O4" s="2">
        <v>6.7</v>
      </c>
      <c r="P4" s="3">
        <f>IF(SUM(L4:O4)=0,"",(U4-SUM(Q4:S4)+T4))</f>
        <v>14.299999999999997</v>
      </c>
      <c r="Q4" s="2">
        <v>0</v>
      </c>
      <c r="R4" s="2">
        <v>9.8000000000000007</v>
      </c>
      <c r="S4" s="2">
        <v>8.31</v>
      </c>
      <c r="T4" s="2">
        <v>0</v>
      </c>
      <c r="U4" s="2">
        <v>32.409999999999997</v>
      </c>
      <c r="V4" s="4">
        <v>2</v>
      </c>
      <c r="W4" s="2">
        <v>7.7</v>
      </c>
      <c r="X4" s="2">
        <v>7.7</v>
      </c>
      <c r="Y4" s="2">
        <v>7.3</v>
      </c>
      <c r="Z4" s="2">
        <v>7.5</v>
      </c>
      <c r="AA4" s="3">
        <f>IF(SUM(W4:Z4)=0,"",(AF4-SUM(AB4:AD4)+AE4))</f>
        <v>14.999999999999996</v>
      </c>
      <c r="AB4" s="2">
        <v>0.8</v>
      </c>
      <c r="AC4" s="2">
        <v>9.8000000000000007</v>
      </c>
      <c r="AD4" s="2">
        <v>8.27</v>
      </c>
      <c r="AE4" s="2">
        <v>0</v>
      </c>
      <c r="AF4" s="2">
        <v>33.869999999999997</v>
      </c>
      <c r="AG4" s="2">
        <v>66.28</v>
      </c>
    </row>
    <row r="5" spans="1:33" x14ac:dyDescent="0.25">
      <c r="A5" s="1" t="s">
        <v>158</v>
      </c>
      <c r="B5" s="5">
        <f>IF(I5=I4,B4+1,1)</f>
        <v>4</v>
      </c>
      <c r="C5" s="1">
        <v>144191852</v>
      </c>
      <c r="D5" s="1">
        <v>0</v>
      </c>
      <c r="E5" s="1">
        <v>1</v>
      </c>
      <c r="F5" s="1" t="s">
        <v>51</v>
      </c>
      <c r="G5" s="1" t="s">
        <v>18</v>
      </c>
      <c r="H5" s="1" t="s">
        <v>114</v>
      </c>
      <c r="I5" s="1" t="str">
        <f>F5&amp;" "&amp;G5&amp;" "&amp;H5</f>
        <v>U11 Female Elementary</v>
      </c>
      <c r="J5" s="5" t="s">
        <v>6</v>
      </c>
      <c r="K5" s="5">
        <v>1</v>
      </c>
      <c r="L5" s="2">
        <v>7.17</v>
      </c>
      <c r="M5" s="2">
        <v>7.4</v>
      </c>
      <c r="N5" s="2">
        <v>7.2</v>
      </c>
      <c r="O5" s="2">
        <v>7.1</v>
      </c>
      <c r="P5" s="3">
        <f>IF(SUM(L5:O5)=0,"",(U5-SUM(Q5:S5)+T5))</f>
        <v>14.470000000000006</v>
      </c>
      <c r="Q5" s="2">
        <v>0</v>
      </c>
      <c r="R5" s="2">
        <v>9.6999999999999993</v>
      </c>
      <c r="S5" s="2">
        <v>8.5299999999999994</v>
      </c>
      <c r="T5" s="2">
        <v>0</v>
      </c>
      <c r="U5" s="2">
        <v>32.700000000000003</v>
      </c>
      <c r="V5" s="4">
        <v>2</v>
      </c>
      <c r="W5" s="2">
        <v>7.5</v>
      </c>
      <c r="X5" s="2">
        <v>7.2</v>
      </c>
      <c r="Y5" s="2">
        <v>7.2</v>
      </c>
      <c r="Z5" s="2">
        <v>7.1</v>
      </c>
      <c r="AA5" s="3">
        <f>IF(SUM(W5:Z5)=0,"",(AF5-SUM(AB5:AD5)+AE5))</f>
        <v>14.3</v>
      </c>
      <c r="AB5" s="2">
        <v>0.8</v>
      </c>
      <c r="AC5" s="2">
        <v>9.8000000000000007</v>
      </c>
      <c r="AD5" s="2">
        <v>8.3000000000000007</v>
      </c>
      <c r="AE5" s="2">
        <v>0</v>
      </c>
      <c r="AF5" s="2">
        <v>33.200000000000003</v>
      </c>
      <c r="AG5" s="2">
        <v>65.900000000000006</v>
      </c>
    </row>
    <row r="6" spans="1:33" x14ac:dyDescent="0.25">
      <c r="A6" s="1" t="s">
        <v>157</v>
      </c>
      <c r="B6" s="5">
        <f>IF(I6=I5,B5+1,1)</f>
        <v>5</v>
      </c>
      <c r="C6" s="1">
        <v>1359545566</v>
      </c>
      <c r="D6" s="1">
        <v>0</v>
      </c>
      <c r="E6" s="1">
        <v>1</v>
      </c>
      <c r="F6" s="1" t="s">
        <v>51</v>
      </c>
      <c r="G6" s="1" t="s">
        <v>18</v>
      </c>
      <c r="H6" s="1" t="s">
        <v>114</v>
      </c>
      <c r="I6" s="1" t="str">
        <f>F6&amp;" "&amp;G6&amp;" "&amp;H6</f>
        <v>U11 Female Elementary</v>
      </c>
      <c r="J6" s="5" t="s">
        <v>0</v>
      </c>
      <c r="K6" s="5">
        <v>1</v>
      </c>
      <c r="L6" s="2">
        <v>7.2</v>
      </c>
      <c r="M6" s="2">
        <v>7</v>
      </c>
      <c r="N6" s="2">
        <v>7.1</v>
      </c>
      <c r="O6" s="2">
        <v>6.8</v>
      </c>
      <c r="P6" s="3">
        <f>IF(SUM(L6:O6)=0,"",(U6-SUM(Q6:S6)+T6))</f>
        <v>13.899999999999999</v>
      </c>
      <c r="Q6" s="2">
        <v>0</v>
      </c>
      <c r="R6" s="2">
        <v>9.6</v>
      </c>
      <c r="S6" s="2">
        <v>8.4700000000000006</v>
      </c>
      <c r="T6" s="2">
        <v>0</v>
      </c>
      <c r="U6" s="2">
        <v>31.97</v>
      </c>
      <c r="V6" s="4">
        <v>2</v>
      </c>
      <c r="W6" s="2">
        <v>7.7</v>
      </c>
      <c r="X6" s="2">
        <v>7.5</v>
      </c>
      <c r="Y6" s="2">
        <v>7.4</v>
      </c>
      <c r="Z6" s="2">
        <v>6.9</v>
      </c>
      <c r="AA6" s="3">
        <f>IF(SUM(W6:Z6)=0,"",(AF6-SUM(AB6:AD6)+AE6))</f>
        <v>14.700000000000003</v>
      </c>
      <c r="AB6" s="2">
        <v>1.2</v>
      </c>
      <c r="AC6" s="2">
        <v>9.6999999999999993</v>
      </c>
      <c r="AD6" s="2">
        <v>8.2100000000000009</v>
      </c>
      <c r="AE6" s="2">
        <v>0</v>
      </c>
      <c r="AF6" s="2">
        <v>33.81</v>
      </c>
      <c r="AG6" s="2">
        <v>65.78</v>
      </c>
    </row>
    <row r="7" spans="1:33" x14ac:dyDescent="0.25">
      <c r="A7" s="1" t="s">
        <v>156</v>
      </c>
      <c r="B7" s="5">
        <f>IF(I7=I6,B6+1,1)</f>
        <v>6</v>
      </c>
      <c r="C7" s="1">
        <v>1830525138</v>
      </c>
      <c r="D7" s="1">
        <v>0</v>
      </c>
      <c r="E7" s="1">
        <v>1</v>
      </c>
      <c r="F7" s="1" t="s">
        <v>51</v>
      </c>
      <c r="G7" s="1" t="s">
        <v>18</v>
      </c>
      <c r="H7" s="1" t="s">
        <v>114</v>
      </c>
      <c r="I7" s="1" t="str">
        <f>F7&amp;" "&amp;G7&amp;" "&amp;H7</f>
        <v>U11 Female Elementary</v>
      </c>
      <c r="J7" s="5" t="s">
        <v>4</v>
      </c>
      <c r="K7" s="5">
        <v>1</v>
      </c>
      <c r="L7" s="2">
        <v>7.2</v>
      </c>
      <c r="M7" s="2">
        <v>7.3</v>
      </c>
      <c r="N7" s="2">
        <v>7</v>
      </c>
      <c r="O7" s="2">
        <v>7.3</v>
      </c>
      <c r="P7" s="3">
        <f>IF(SUM(L7:O7)=0,"",(U7-SUM(Q7:S7)+T7))</f>
        <v>14.400000000000002</v>
      </c>
      <c r="Q7" s="2">
        <v>0</v>
      </c>
      <c r="R7" s="2">
        <v>9.6999999999999993</v>
      </c>
      <c r="S7" s="2">
        <v>8.32</v>
      </c>
      <c r="T7" s="2">
        <v>0</v>
      </c>
      <c r="U7" s="2">
        <v>32.42</v>
      </c>
      <c r="V7" s="4">
        <v>2</v>
      </c>
      <c r="W7" s="2">
        <v>7.4</v>
      </c>
      <c r="X7" s="2">
        <v>7.2</v>
      </c>
      <c r="Y7" s="2">
        <v>7</v>
      </c>
      <c r="Z7" s="2">
        <v>7.5</v>
      </c>
      <c r="AA7" s="3">
        <f>IF(SUM(W7:Z7)=0,"",(AF7-SUM(AB7:AD7)+AE7))</f>
        <v>14.7</v>
      </c>
      <c r="AB7" s="2">
        <v>1.2</v>
      </c>
      <c r="AC7" s="2">
        <v>9.5</v>
      </c>
      <c r="AD7" s="2">
        <v>7.93</v>
      </c>
      <c r="AE7" s="2">
        <v>0</v>
      </c>
      <c r="AF7" s="2">
        <v>33.33</v>
      </c>
      <c r="AG7" s="2">
        <v>65.75</v>
      </c>
    </row>
    <row r="8" spans="1:33" x14ac:dyDescent="0.25">
      <c r="A8" s="1" t="s">
        <v>155</v>
      </c>
      <c r="B8" s="5">
        <f>IF(I8=I7,B7+1,1)</f>
        <v>7</v>
      </c>
      <c r="C8" s="1">
        <v>1082635230</v>
      </c>
      <c r="D8" s="1">
        <v>0</v>
      </c>
      <c r="E8" s="1">
        <v>1</v>
      </c>
      <c r="F8" s="1" t="s">
        <v>51</v>
      </c>
      <c r="G8" s="1" t="s">
        <v>18</v>
      </c>
      <c r="H8" s="1" t="s">
        <v>114</v>
      </c>
      <c r="I8" s="1" t="str">
        <f>F8&amp;" "&amp;G8&amp;" "&amp;H8</f>
        <v>U11 Female Elementary</v>
      </c>
      <c r="J8" s="5" t="s">
        <v>6</v>
      </c>
      <c r="K8" s="5">
        <v>1</v>
      </c>
      <c r="L8" s="2">
        <v>7.37</v>
      </c>
      <c r="M8" s="2">
        <v>7</v>
      </c>
      <c r="N8" s="2">
        <v>7</v>
      </c>
      <c r="O8" s="2">
        <v>7.1</v>
      </c>
      <c r="P8" s="3">
        <f>IF(SUM(L8:O8)=0,"",(U8-SUM(Q8:S8)+T8))</f>
        <v>14.270000000000003</v>
      </c>
      <c r="Q8" s="2">
        <v>0</v>
      </c>
      <c r="R8" s="2">
        <v>9.6999999999999993</v>
      </c>
      <c r="S8" s="2">
        <v>8.17</v>
      </c>
      <c r="T8" s="2">
        <v>0</v>
      </c>
      <c r="U8" s="2">
        <v>32.14</v>
      </c>
      <c r="V8" s="4">
        <v>2</v>
      </c>
      <c r="W8" s="2">
        <v>6.8</v>
      </c>
      <c r="X8" s="2">
        <v>6.9</v>
      </c>
      <c r="Y8" s="2">
        <v>6.6</v>
      </c>
      <c r="Z8" s="2">
        <v>6.8</v>
      </c>
      <c r="AA8" s="3">
        <f>IF(SUM(W8:Z8)=0,"",(AF8-SUM(AB8:AD8)+AE8))</f>
        <v>13.7</v>
      </c>
      <c r="AB8" s="2">
        <v>1.2</v>
      </c>
      <c r="AC8" s="2">
        <v>9.9</v>
      </c>
      <c r="AD8" s="2">
        <v>7.2</v>
      </c>
      <c r="AE8" s="2">
        <v>0</v>
      </c>
      <c r="AF8" s="2">
        <v>32</v>
      </c>
      <c r="AG8" s="2">
        <v>64.14</v>
      </c>
    </row>
    <row r="9" spans="1:33" x14ac:dyDescent="0.25">
      <c r="A9" s="1" t="s">
        <v>154</v>
      </c>
      <c r="B9" s="5">
        <f>IF(I9=I8,B8+1,1)</f>
        <v>8</v>
      </c>
      <c r="C9" s="1">
        <v>233579270</v>
      </c>
      <c r="D9" s="1">
        <v>0</v>
      </c>
      <c r="E9" s="1">
        <v>1</v>
      </c>
      <c r="F9" s="1" t="s">
        <v>51</v>
      </c>
      <c r="G9" s="1" t="s">
        <v>18</v>
      </c>
      <c r="H9" s="1" t="s">
        <v>114</v>
      </c>
      <c r="I9" s="1" t="str">
        <f>F9&amp;" "&amp;G9&amp;" "&amp;H9</f>
        <v>U11 Female Elementary</v>
      </c>
      <c r="J9" s="5" t="s">
        <v>0</v>
      </c>
      <c r="K9" s="5">
        <v>1</v>
      </c>
      <c r="L9" s="2">
        <v>7.1</v>
      </c>
      <c r="M9" s="2">
        <v>6.9</v>
      </c>
      <c r="N9" s="2">
        <v>7.3</v>
      </c>
      <c r="O9" s="2">
        <v>7</v>
      </c>
      <c r="P9" s="3">
        <f>IF(SUM(L9:O9)=0,"",(U9-SUM(Q9:S9)+T9))</f>
        <v>14.2</v>
      </c>
      <c r="Q9" s="2">
        <v>0</v>
      </c>
      <c r="R9" s="2">
        <v>9.6999999999999993</v>
      </c>
      <c r="S9" s="2">
        <v>7.5</v>
      </c>
      <c r="T9" s="2">
        <v>0</v>
      </c>
      <c r="U9" s="2">
        <v>31.4</v>
      </c>
      <c r="V9" s="4">
        <v>2</v>
      </c>
      <c r="W9" s="2">
        <v>7.3</v>
      </c>
      <c r="X9" s="2">
        <v>6.9</v>
      </c>
      <c r="Y9" s="2">
        <v>7.4</v>
      </c>
      <c r="Z9" s="2">
        <v>6.9</v>
      </c>
      <c r="AA9" s="3">
        <f>IF(SUM(W9:Z9)=0,"",(AF9-SUM(AB9:AD9)+AE9))</f>
        <v>14.100000000000001</v>
      </c>
      <c r="AB9" s="2">
        <v>0.8</v>
      </c>
      <c r="AC9" s="2">
        <v>10</v>
      </c>
      <c r="AD9" s="2">
        <v>7.59</v>
      </c>
      <c r="AE9" s="2">
        <v>0</v>
      </c>
      <c r="AF9" s="2">
        <v>32.49</v>
      </c>
      <c r="AG9" s="2">
        <v>63.89</v>
      </c>
    </row>
    <row r="10" spans="1:33" x14ac:dyDescent="0.25">
      <c r="A10" s="1" t="s">
        <v>153</v>
      </c>
      <c r="B10" s="5">
        <f>IF(I10=I9,B9+1,1)</f>
        <v>9</v>
      </c>
      <c r="C10" s="1">
        <v>320813638</v>
      </c>
      <c r="D10" s="1">
        <v>0</v>
      </c>
      <c r="E10" s="1">
        <v>1</v>
      </c>
      <c r="F10" s="1" t="s">
        <v>51</v>
      </c>
      <c r="G10" s="1" t="s">
        <v>18</v>
      </c>
      <c r="H10" s="1" t="s">
        <v>114</v>
      </c>
      <c r="I10" s="1" t="str">
        <f>F10&amp;" "&amp;G10&amp;" "&amp;H10</f>
        <v>U11 Female Elementary</v>
      </c>
      <c r="J10" s="5" t="s">
        <v>6</v>
      </c>
      <c r="K10" s="5">
        <v>1</v>
      </c>
      <c r="L10" s="2">
        <v>7.6</v>
      </c>
      <c r="M10" s="2">
        <v>7.6</v>
      </c>
      <c r="N10" s="2">
        <v>7.1</v>
      </c>
      <c r="O10" s="2">
        <v>7.3</v>
      </c>
      <c r="P10" s="3">
        <f>IF(SUM(L10:O10)=0,"",(U10-SUM(Q10:S10)+T10))</f>
        <v>14.600000000000001</v>
      </c>
      <c r="Q10" s="2">
        <v>0</v>
      </c>
      <c r="R10" s="2">
        <v>9.6</v>
      </c>
      <c r="S10" s="2">
        <v>7.35</v>
      </c>
      <c r="T10" s="2">
        <v>0</v>
      </c>
      <c r="U10" s="2">
        <v>31.55</v>
      </c>
      <c r="V10" s="4">
        <v>2</v>
      </c>
      <c r="W10" s="2">
        <v>7.5</v>
      </c>
      <c r="X10" s="2">
        <v>7.5</v>
      </c>
      <c r="Y10" s="2">
        <v>7</v>
      </c>
      <c r="Z10" s="2">
        <v>7.2</v>
      </c>
      <c r="AA10" s="3">
        <f>IF(SUM(W10:Z10)=0,"",(AF10-SUM(AB10:AD10)+AE10))</f>
        <v>14.5</v>
      </c>
      <c r="AB10" s="2">
        <v>0.8</v>
      </c>
      <c r="AC10" s="2">
        <v>9.8000000000000007</v>
      </c>
      <c r="AD10" s="2">
        <v>7.17</v>
      </c>
      <c r="AE10" s="2">
        <v>0</v>
      </c>
      <c r="AF10" s="2">
        <v>32.270000000000003</v>
      </c>
      <c r="AG10" s="2">
        <v>63.82</v>
      </c>
    </row>
    <row r="11" spans="1:33" x14ac:dyDescent="0.25">
      <c r="A11" s="1" t="s">
        <v>152</v>
      </c>
      <c r="B11" s="5">
        <f>IF(I11=I10,B10+1,1)</f>
        <v>10</v>
      </c>
      <c r="C11" s="1">
        <v>1812384457</v>
      </c>
      <c r="D11" s="1">
        <v>0</v>
      </c>
      <c r="E11" s="1">
        <v>1</v>
      </c>
      <c r="F11" s="1" t="s">
        <v>51</v>
      </c>
      <c r="G11" s="1" t="s">
        <v>18</v>
      </c>
      <c r="H11" s="1" t="s">
        <v>114</v>
      </c>
      <c r="I11" s="1" t="str">
        <f>F11&amp;" "&amp;G11&amp;" "&amp;H11</f>
        <v>U11 Female Elementary</v>
      </c>
      <c r="J11" s="5" t="s">
        <v>6</v>
      </c>
      <c r="K11" s="5">
        <v>1</v>
      </c>
      <c r="L11" s="2">
        <v>7</v>
      </c>
      <c r="M11" s="2">
        <v>6.3</v>
      </c>
      <c r="N11" s="2">
        <v>6.6</v>
      </c>
      <c r="O11" s="2">
        <v>6.9</v>
      </c>
      <c r="P11" s="3">
        <f>IF(SUM(L11:O11)=0,"",(U11-SUM(Q11:S11)+T11))</f>
        <v>13.399999999999999</v>
      </c>
      <c r="Q11" s="2">
        <v>0</v>
      </c>
      <c r="R11" s="2">
        <v>9.4</v>
      </c>
      <c r="S11" s="2">
        <v>8.23</v>
      </c>
      <c r="T11" s="2">
        <v>0</v>
      </c>
      <c r="U11" s="2">
        <v>31.03</v>
      </c>
      <c r="V11" s="4">
        <v>2</v>
      </c>
      <c r="W11" s="2">
        <v>7.2</v>
      </c>
      <c r="X11" s="2">
        <v>6.7</v>
      </c>
      <c r="Y11" s="2">
        <v>6.7</v>
      </c>
      <c r="Z11" s="2">
        <v>7.3</v>
      </c>
      <c r="AA11" s="3">
        <f>IF(SUM(W11:Z11)=0,"",(AF11-SUM(AB11:AD11)+AE11))</f>
        <v>13.700000000000003</v>
      </c>
      <c r="AB11" s="2">
        <v>1.2</v>
      </c>
      <c r="AC11" s="2">
        <v>9.4</v>
      </c>
      <c r="AD11" s="2">
        <v>8.2899999999999991</v>
      </c>
      <c r="AE11" s="2">
        <v>0</v>
      </c>
      <c r="AF11" s="2">
        <v>32.590000000000003</v>
      </c>
      <c r="AG11" s="2">
        <v>63.62</v>
      </c>
    </row>
    <row r="12" spans="1:33" x14ac:dyDescent="0.25">
      <c r="A12" s="1" t="s">
        <v>151</v>
      </c>
      <c r="B12" s="5">
        <f>IF(I12=I11,B11+1,1)</f>
        <v>11</v>
      </c>
      <c r="C12" s="1">
        <v>1835112391</v>
      </c>
      <c r="D12" s="1">
        <v>0</v>
      </c>
      <c r="E12" s="1">
        <v>1</v>
      </c>
      <c r="F12" s="1" t="s">
        <v>51</v>
      </c>
      <c r="G12" s="1" t="s">
        <v>18</v>
      </c>
      <c r="H12" s="1" t="s">
        <v>114</v>
      </c>
      <c r="I12" s="1" t="str">
        <f>F12&amp;" "&amp;G12&amp;" "&amp;H12</f>
        <v>U11 Female Elementary</v>
      </c>
      <c r="J12" s="5" t="s">
        <v>31</v>
      </c>
      <c r="K12" s="5">
        <v>1</v>
      </c>
      <c r="L12" s="2">
        <v>7.4</v>
      </c>
      <c r="M12" s="2">
        <v>6.9</v>
      </c>
      <c r="N12" s="2">
        <v>7</v>
      </c>
      <c r="O12" s="2">
        <v>7.2</v>
      </c>
      <c r="P12" s="3">
        <f>IF(SUM(L12:O12)=0,"",(U12-SUM(Q12:S12)+T12))</f>
        <v>14.099999999999998</v>
      </c>
      <c r="Q12" s="2">
        <v>0</v>
      </c>
      <c r="R12" s="2">
        <v>9.9</v>
      </c>
      <c r="S12" s="2">
        <v>7.31</v>
      </c>
      <c r="T12" s="2">
        <v>0</v>
      </c>
      <c r="U12" s="2">
        <v>31.31</v>
      </c>
      <c r="V12" s="4">
        <v>2</v>
      </c>
      <c r="W12" s="2">
        <v>7.3</v>
      </c>
      <c r="X12" s="2">
        <v>6.7</v>
      </c>
      <c r="Y12" s="2">
        <v>6.9</v>
      </c>
      <c r="Z12" s="2">
        <v>7.2</v>
      </c>
      <c r="AA12" s="3">
        <f>IF(SUM(W12:Z12)=0,"",(AF12-SUM(AB12:AD12)+AE12))</f>
        <v>13.899999999999999</v>
      </c>
      <c r="AB12" s="2">
        <v>0.8</v>
      </c>
      <c r="AC12" s="2">
        <v>9.9</v>
      </c>
      <c r="AD12" s="2">
        <v>7.41</v>
      </c>
      <c r="AE12" s="2">
        <v>0</v>
      </c>
      <c r="AF12" s="2">
        <v>32.01</v>
      </c>
      <c r="AG12" s="2">
        <v>63.32</v>
      </c>
    </row>
    <row r="13" spans="1:33" x14ac:dyDescent="0.25">
      <c r="A13" s="1" t="s">
        <v>150</v>
      </c>
      <c r="B13" s="5">
        <f>IF(I13=I12,B12+1,1)</f>
        <v>12</v>
      </c>
      <c r="C13" s="1">
        <v>998255163</v>
      </c>
      <c r="D13" s="1">
        <v>0</v>
      </c>
      <c r="E13" s="1">
        <v>1</v>
      </c>
      <c r="F13" s="1" t="s">
        <v>51</v>
      </c>
      <c r="G13" s="1" t="s">
        <v>18</v>
      </c>
      <c r="H13" s="1" t="s">
        <v>114</v>
      </c>
      <c r="I13" s="1" t="str">
        <f>F13&amp;" "&amp;G13&amp;" "&amp;H13</f>
        <v>U11 Female Elementary</v>
      </c>
      <c r="J13" s="5" t="s">
        <v>0</v>
      </c>
      <c r="K13" s="5">
        <v>1</v>
      </c>
      <c r="L13" s="2">
        <v>6.8</v>
      </c>
      <c r="M13" s="2">
        <v>6.5</v>
      </c>
      <c r="N13" s="2">
        <v>6.7</v>
      </c>
      <c r="O13" s="2">
        <v>6.9</v>
      </c>
      <c r="P13" s="3">
        <f>IF(SUM(L13:O13)=0,"",(U13-SUM(Q13:S13)+T13))</f>
        <v>13.400000000000002</v>
      </c>
      <c r="Q13" s="2">
        <v>0</v>
      </c>
      <c r="R13" s="2">
        <v>9.9</v>
      </c>
      <c r="S13" s="2">
        <v>8.2899999999999991</v>
      </c>
      <c r="T13" s="2">
        <v>0</v>
      </c>
      <c r="U13" s="2">
        <v>31.59</v>
      </c>
      <c r="V13" s="4">
        <v>2</v>
      </c>
      <c r="W13" s="2">
        <v>7.1</v>
      </c>
      <c r="X13" s="2">
        <v>5.8</v>
      </c>
      <c r="Y13" s="2">
        <v>6.46</v>
      </c>
      <c r="Z13" s="2">
        <v>6.5</v>
      </c>
      <c r="AA13" s="3">
        <f>IF(SUM(W13:Z13)=0,"",(AF13-SUM(AB13:AD13)+AE13))</f>
        <v>12.96</v>
      </c>
      <c r="AB13" s="2">
        <v>0.8</v>
      </c>
      <c r="AC13" s="2">
        <v>9.6999999999999993</v>
      </c>
      <c r="AD13" s="2">
        <v>8.01</v>
      </c>
      <c r="AE13" s="2">
        <v>0</v>
      </c>
      <c r="AF13" s="2">
        <v>31.47</v>
      </c>
      <c r="AG13" s="2">
        <v>63.06</v>
      </c>
    </row>
    <row r="14" spans="1:33" x14ac:dyDescent="0.25">
      <c r="A14" s="1" t="s">
        <v>149</v>
      </c>
      <c r="B14" s="5">
        <f>IF(I14=I13,B13+1,1)</f>
        <v>13</v>
      </c>
      <c r="C14" s="1">
        <v>1742592007</v>
      </c>
      <c r="D14" s="1">
        <v>0</v>
      </c>
      <c r="E14" s="1">
        <v>1</v>
      </c>
      <c r="F14" s="1" t="s">
        <v>51</v>
      </c>
      <c r="G14" s="1" t="s">
        <v>18</v>
      </c>
      <c r="H14" s="1" t="s">
        <v>114</v>
      </c>
      <c r="I14" s="1" t="str">
        <f>F14&amp;" "&amp;G14&amp;" "&amp;H14</f>
        <v>U11 Female Elementary</v>
      </c>
      <c r="J14" s="5" t="s">
        <v>4</v>
      </c>
      <c r="K14" s="5">
        <v>1</v>
      </c>
      <c r="L14" s="2">
        <v>7.3</v>
      </c>
      <c r="M14" s="2">
        <v>7</v>
      </c>
      <c r="N14" s="2">
        <v>7.1</v>
      </c>
      <c r="O14" s="2">
        <v>6.8</v>
      </c>
      <c r="P14" s="3">
        <f>IF(SUM(L14:O14)=0,"",(U14-SUM(Q14:S14)+T14))</f>
        <v>13.899999999999999</v>
      </c>
      <c r="Q14" s="2">
        <v>0</v>
      </c>
      <c r="R14" s="2">
        <v>9.6</v>
      </c>
      <c r="S14" s="2">
        <v>8.68</v>
      </c>
      <c r="T14" s="2">
        <v>0</v>
      </c>
      <c r="U14" s="2">
        <v>32.18</v>
      </c>
      <c r="V14" s="4">
        <v>2</v>
      </c>
      <c r="W14" s="2">
        <v>6.7</v>
      </c>
      <c r="X14" s="2">
        <v>6.1</v>
      </c>
      <c r="Y14" s="2">
        <v>6.3</v>
      </c>
      <c r="Z14" s="2">
        <v>6.1</v>
      </c>
      <c r="AA14" s="3">
        <f>IF(SUM(W14:Z14)=0,"",(AF14-SUM(AB14:AD14)+AE14))</f>
        <v>12.600000000000001</v>
      </c>
      <c r="AB14" s="2">
        <v>0.7</v>
      </c>
      <c r="AC14" s="2">
        <v>8.9</v>
      </c>
      <c r="AD14" s="2">
        <v>7.73</v>
      </c>
      <c r="AE14" s="2">
        <v>0</v>
      </c>
      <c r="AF14" s="2">
        <v>29.93</v>
      </c>
      <c r="AG14" s="2">
        <v>62.11</v>
      </c>
    </row>
    <row r="15" spans="1:33" x14ac:dyDescent="0.25">
      <c r="A15" s="1" t="s">
        <v>148</v>
      </c>
      <c r="B15" s="5">
        <f>IF(I15=I14,B14+1,1)</f>
        <v>14</v>
      </c>
      <c r="C15" s="1">
        <v>1977884205</v>
      </c>
      <c r="D15" s="1">
        <v>0</v>
      </c>
      <c r="E15" s="1">
        <v>1</v>
      </c>
      <c r="F15" s="1" t="s">
        <v>51</v>
      </c>
      <c r="G15" s="1" t="s">
        <v>18</v>
      </c>
      <c r="H15" s="1" t="s">
        <v>114</v>
      </c>
      <c r="I15" s="1" t="str">
        <f>F15&amp;" "&amp;G15&amp;" "&amp;H15</f>
        <v>U11 Female Elementary</v>
      </c>
      <c r="J15" s="5" t="s">
        <v>4</v>
      </c>
      <c r="K15" s="5">
        <v>1</v>
      </c>
      <c r="L15" s="2">
        <v>7.7</v>
      </c>
      <c r="M15" s="2">
        <v>7.6</v>
      </c>
      <c r="N15" s="2">
        <v>7.1</v>
      </c>
      <c r="O15" s="2">
        <v>7.2</v>
      </c>
      <c r="P15" s="3">
        <f>IF(SUM(L15:O15)=0,"",(U15-SUM(Q15:S15)+T15))</f>
        <v>14.599999999999998</v>
      </c>
      <c r="Q15" s="2">
        <v>0</v>
      </c>
      <c r="R15" s="2">
        <v>9.6999999999999993</v>
      </c>
      <c r="S15" s="2">
        <v>7.78</v>
      </c>
      <c r="T15" s="2">
        <v>0</v>
      </c>
      <c r="U15" s="2">
        <v>32.08</v>
      </c>
      <c r="V15" s="4">
        <v>2</v>
      </c>
      <c r="W15" s="2">
        <v>6.8</v>
      </c>
      <c r="X15" s="2">
        <v>6.7</v>
      </c>
      <c r="Y15" s="2">
        <v>6.7</v>
      </c>
      <c r="Z15" s="2">
        <v>6.7</v>
      </c>
      <c r="AA15" s="3">
        <f>IF(SUM(W15:Z15)=0,"",(AF15-SUM(AB15:AD15)+AE15))</f>
        <v>13.3</v>
      </c>
      <c r="AB15" s="2">
        <v>0.7</v>
      </c>
      <c r="AC15" s="2">
        <v>8.8000000000000007</v>
      </c>
      <c r="AD15" s="2">
        <v>6.93</v>
      </c>
      <c r="AE15" s="2">
        <v>0</v>
      </c>
      <c r="AF15" s="2">
        <v>29.73</v>
      </c>
      <c r="AG15" s="2">
        <v>61.81</v>
      </c>
    </row>
    <row r="16" spans="1:33" x14ac:dyDescent="0.25">
      <c r="A16" s="1" t="s">
        <v>147</v>
      </c>
      <c r="B16" s="5">
        <f>IF(I16=I15,B15+1,1)</f>
        <v>15</v>
      </c>
      <c r="C16" s="1">
        <v>621845842</v>
      </c>
      <c r="D16" s="1">
        <v>0</v>
      </c>
      <c r="E16" s="1">
        <v>1</v>
      </c>
      <c r="F16" s="1" t="s">
        <v>51</v>
      </c>
      <c r="G16" s="1" t="s">
        <v>18</v>
      </c>
      <c r="H16" s="1" t="s">
        <v>114</v>
      </c>
      <c r="I16" s="1" t="str">
        <f>F16&amp;" "&amp;G16&amp;" "&amp;H16</f>
        <v>U11 Female Elementary</v>
      </c>
      <c r="J16" s="5" t="s">
        <v>31</v>
      </c>
      <c r="K16" s="5">
        <v>1</v>
      </c>
      <c r="L16" s="2">
        <v>5.0999999999999996</v>
      </c>
      <c r="M16" s="2">
        <v>4.7</v>
      </c>
      <c r="N16" s="2">
        <v>5.0999999999999996</v>
      </c>
      <c r="O16" s="2">
        <v>4.8</v>
      </c>
      <c r="P16" s="3">
        <f>IF(SUM(L16:O16)=0,"",(U16-SUM(Q16:S16)+T16))</f>
        <v>9.8000000000000007</v>
      </c>
      <c r="Q16" s="2">
        <v>0</v>
      </c>
      <c r="R16" s="2">
        <v>6.9</v>
      </c>
      <c r="S16" s="2">
        <v>6.42</v>
      </c>
      <c r="T16" s="2">
        <v>0</v>
      </c>
      <c r="U16" s="2">
        <v>23.12</v>
      </c>
      <c r="V16" s="4">
        <v>2</v>
      </c>
      <c r="W16" s="2">
        <v>7.4</v>
      </c>
      <c r="X16" s="2">
        <v>7.2</v>
      </c>
      <c r="Y16" s="2">
        <v>7.3</v>
      </c>
      <c r="Z16" s="2">
        <v>7.2</v>
      </c>
      <c r="AA16" s="3">
        <f>IF(SUM(W16:Z16)=0,"",(AF16-SUM(AB16:AD16)+AE16))</f>
        <v>14.399999999999999</v>
      </c>
      <c r="AB16" s="2">
        <v>0.8</v>
      </c>
      <c r="AC16" s="2">
        <v>9.4</v>
      </c>
      <c r="AD16" s="2">
        <v>8.66</v>
      </c>
      <c r="AE16" s="2">
        <v>0</v>
      </c>
      <c r="AF16" s="2">
        <v>33.26</v>
      </c>
      <c r="AG16" s="2">
        <v>56.38</v>
      </c>
    </row>
    <row r="17" spans="1:33" x14ac:dyDescent="0.25">
      <c r="A17" s="1" t="s">
        <v>146</v>
      </c>
      <c r="B17" s="5">
        <f>IF(I17=I16,B16+1,1)</f>
        <v>16</v>
      </c>
      <c r="C17" s="1">
        <v>1204953423</v>
      </c>
      <c r="D17" s="1">
        <v>0</v>
      </c>
      <c r="E17" s="1">
        <v>1</v>
      </c>
      <c r="F17" s="1" t="s">
        <v>51</v>
      </c>
      <c r="G17" s="1" t="s">
        <v>18</v>
      </c>
      <c r="H17" s="1" t="s">
        <v>114</v>
      </c>
      <c r="I17" s="1" t="str">
        <f>F17&amp;" "&amp;G17&amp;" "&amp;H17</f>
        <v>U11 Female Elementary</v>
      </c>
      <c r="J17" s="5" t="s">
        <v>6</v>
      </c>
      <c r="K17" s="5">
        <v>1</v>
      </c>
      <c r="L17" s="2">
        <v>5.9</v>
      </c>
      <c r="M17" s="2">
        <v>5.8</v>
      </c>
      <c r="N17" s="2">
        <v>5.9</v>
      </c>
      <c r="O17" s="2">
        <v>5.9</v>
      </c>
      <c r="P17" s="3">
        <f>IF(SUM(L17:O17)=0,"",(U17-SUM(Q17:S17)+T17))</f>
        <v>11.8</v>
      </c>
      <c r="Q17" s="2">
        <v>0</v>
      </c>
      <c r="R17" s="2">
        <v>9.1999999999999993</v>
      </c>
      <c r="S17" s="2">
        <v>6.38</v>
      </c>
      <c r="T17" s="2">
        <v>0</v>
      </c>
      <c r="U17" s="2">
        <v>27.38</v>
      </c>
      <c r="V17" s="4">
        <v>2</v>
      </c>
      <c r="W17" s="2">
        <v>6.8</v>
      </c>
      <c r="X17" s="2">
        <v>6.2</v>
      </c>
      <c r="Y17" s="2">
        <v>5.3</v>
      </c>
      <c r="Z17" s="2">
        <v>5.4</v>
      </c>
      <c r="AA17" s="3">
        <f>IF(SUM(W17:Z17)=0,"",(AF17-SUM(AB17:AD17)+AE17))</f>
        <v>11.7</v>
      </c>
      <c r="AB17" s="2">
        <v>0.8</v>
      </c>
      <c r="AC17" s="2">
        <v>9.3000000000000007</v>
      </c>
      <c r="AD17" s="2">
        <v>6.37</v>
      </c>
      <c r="AE17" s="2">
        <v>0</v>
      </c>
      <c r="AF17" s="2">
        <v>28.17</v>
      </c>
      <c r="AG17" s="2">
        <v>55.55</v>
      </c>
    </row>
    <row r="18" spans="1:33" x14ac:dyDescent="0.25">
      <c r="A18" s="1" t="s">
        <v>145</v>
      </c>
      <c r="B18" s="5">
        <f>IF(I18=I17,B17+1,1)</f>
        <v>17</v>
      </c>
      <c r="C18" s="1">
        <v>863928610</v>
      </c>
      <c r="D18" s="1">
        <v>0</v>
      </c>
      <c r="E18" s="1">
        <v>1</v>
      </c>
      <c r="F18" s="1" t="s">
        <v>51</v>
      </c>
      <c r="G18" s="1" t="s">
        <v>18</v>
      </c>
      <c r="H18" s="1" t="s">
        <v>114</v>
      </c>
      <c r="I18" s="1" t="str">
        <f>F18&amp;" "&amp;G18&amp;" "&amp;H18</f>
        <v>U11 Female Elementary</v>
      </c>
      <c r="J18" s="5" t="s">
        <v>6</v>
      </c>
      <c r="K18" s="5">
        <v>1</v>
      </c>
      <c r="L18" s="2">
        <v>7.1</v>
      </c>
      <c r="M18" s="2">
        <v>6.8</v>
      </c>
      <c r="N18" s="2">
        <v>6.9</v>
      </c>
      <c r="O18" s="2">
        <v>6.8</v>
      </c>
      <c r="P18" s="3">
        <f>IF(SUM(L18:O18)=0,"",(U18-SUM(Q18:S18)+T18))</f>
        <v>13.900000000000002</v>
      </c>
      <c r="Q18" s="2">
        <v>0</v>
      </c>
      <c r="R18" s="2">
        <v>9.4</v>
      </c>
      <c r="S18" s="2">
        <v>8</v>
      </c>
      <c r="T18" s="2">
        <v>0</v>
      </c>
      <c r="U18" s="2">
        <v>31.3</v>
      </c>
      <c r="V18" s="4">
        <v>2</v>
      </c>
      <c r="W18" s="2">
        <v>4.5</v>
      </c>
      <c r="X18" s="2">
        <v>4.4000000000000004</v>
      </c>
      <c r="Y18" s="2">
        <v>4.2</v>
      </c>
      <c r="Z18" s="2">
        <v>4.8</v>
      </c>
      <c r="AA18" s="3">
        <f>IF(SUM(W18:Z18)=0,"",(AF18-SUM(AB18:AD18)+AE18))</f>
        <v>8.9000000000000021</v>
      </c>
      <c r="AB18" s="2">
        <v>0.5</v>
      </c>
      <c r="AC18" s="2">
        <v>6.8</v>
      </c>
      <c r="AD18" s="2">
        <v>5.97</v>
      </c>
      <c r="AE18" s="2">
        <v>0</v>
      </c>
      <c r="AF18" s="2">
        <v>22.17</v>
      </c>
      <c r="AG18" s="2">
        <v>53.47</v>
      </c>
    </row>
    <row r="19" spans="1:33" x14ac:dyDescent="0.25">
      <c r="A19" s="1" t="s">
        <v>144</v>
      </c>
      <c r="B19" s="5">
        <f>IF(I19=I18,B18+1,1)</f>
        <v>18</v>
      </c>
      <c r="C19" s="1">
        <v>1644973343</v>
      </c>
      <c r="D19" s="1">
        <v>0</v>
      </c>
      <c r="E19" s="1">
        <v>1</v>
      </c>
      <c r="F19" s="1" t="s">
        <v>51</v>
      </c>
      <c r="G19" s="1" t="s">
        <v>18</v>
      </c>
      <c r="H19" s="1" t="s">
        <v>114</v>
      </c>
      <c r="I19" s="1" t="str">
        <f>F19&amp;" "&amp;G19&amp;" "&amp;H19</f>
        <v>U11 Female Elementary</v>
      </c>
      <c r="J19" s="5" t="s">
        <v>0</v>
      </c>
      <c r="K19" s="5">
        <v>1</v>
      </c>
      <c r="L19" s="2">
        <v>4.3</v>
      </c>
      <c r="M19" s="2">
        <v>4.5</v>
      </c>
      <c r="N19" s="2">
        <v>4.4000000000000004</v>
      </c>
      <c r="O19" s="2">
        <v>4</v>
      </c>
      <c r="P19" s="3">
        <f>IF(SUM(L19:O19)=0,"",(U19-SUM(Q19:S19)+T19))</f>
        <v>8.7000000000000011</v>
      </c>
      <c r="Q19" s="2">
        <v>0</v>
      </c>
      <c r="R19" s="2">
        <v>5.9</v>
      </c>
      <c r="S19" s="2">
        <v>5.59</v>
      </c>
      <c r="T19" s="2">
        <v>0</v>
      </c>
      <c r="U19" s="2">
        <v>20.190000000000001</v>
      </c>
      <c r="V19" s="4">
        <v>2</v>
      </c>
      <c r="W19" s="2">
        <v>7.4</v>
      </c>
      <c r="X19" s="2">
        <v>7.3</v>
      </c>
      <c r="Y19" s="2">
        <v>7</v>
      </c>
      <c r="Z19" s="2">
        <v>6.7</v>
      </c>
      <c r="AA19" s="3">
        <f>IF(SUM(W19:Z19)=0,"",(AF19-SUM(AB19:AD19)+AE19))</f>
        <v>14</v>
      </c>
      <c r="AB19" s="2">
        <v>0.8</v>
      </c>
      <c r="AC19" s="2">
        <v>9.5</v>
      </c>
      <c r="AD19" s="2">
        <v>8.5500000000000007</v>
      </c>
      <c r="AE19" s="2">
        <v>0</v>
      </c>
      <c r="AF19" s="2">
        <v>32.85</v>
      </c>
      <c r="AG19" s="2">
        <v>53.04</v>
      </c>
    </row>
    <row r="20" spans="1:33" x14ac:dyDescent="0.25">
      <c r="A20" s="1" t="s">
        <v>143</v>
      </c>
      <c r="B20" s="5">
        <f>IF(I20=I19,B19+1,1)</f>
        <v>19</v>
      </c>
      <c r="C20" s="1">
        <v>616849856</v>
      </c>
      <c r="D20" s="1">
        <v>0</v>
      </c>
      <c r="E20" s="1">
        <v>1</v>
      </c>
      <c r="F20" s="1" t="s">
        <v>51</v>
      </c>
      <c r="G20" s="1" t="s">
        <v>18</v>
      </c>
      <c r="H20" s="1" t="s">
        <v>114</v>
      </c>
      <c r="I20" s="1" t="str">
        <f>F20&amp;" "&amp;G20&amp;" "&amp;H20</f>
        <v>U11 Female Elementary</v>
      </c>
      <c r="J20" s="5" t="s">
        <v>6</v>
      </c>
      <c r="K20" s="5">
        <v>1</v>
      </c>
      <c r="L20" s="2">
        <v>5.9</v>
      </c>
      <c r="M20" s="2">
        <v>5.8</v>
      </c>
      <c r="N20" s="2">
        <v>5.8</v>
      </c>
      <c r="O20" s="2">
        <v>5.8</v>
      </c>
      <c r="P20" s="3">
        <f>IF(SUM(L20:O20)=0,"",(U20-SUM(Q20:S20)+T20))</f>
        <v>11.7</v>
      </c>
      <c r="Q20" s="2">
        <v>0</v>
      </c>
      <c r="R20" s="2">
        <v>7.6</v>
      </c>
      <c r="S20" s="2">
        <v>6.63</v>
      </c>
      <c r="T20" s="2">
        <v>0</v>
      </c>
      <c r="U20" s="2">
        <v>25.93</v>
      </c>
      <c r="V20" s="4">
        <v>2</v>
      </c>
      <c r="W20" s="2">
        <v>5.3</v>
      </c>
      <c r="X20" s="2">
        <v>5.3</v>
      </c>
      <c r="Y20" s="2">
        <v>4.9000000000000004</v>
      </c>
      <c r="Z20" s="2">
        <v>5.2</v>
      </c>
      <c r="AA20" s="3">
        <f>IF(SUM(W20:Z20)=0,"",(AF20-SUM(AB20:AD20)+AE20))</f>
        <v>10.200000000000001</v>
      </c>
      <c r="AB20" s="2">
        <v>0.5</v>
      </c>
      <c r="AC20" s="2">
        <v>7</v>
      </c>
      <c r="AD20" s="2">
        <v>6.17</v>
      </c>
      <c r="AE20" s="2">
        <v>0</v>
      </c>
      <c r="AF20" s="2">
        <v>23.87</v>
      </c>
      <c r="AG20" s="2">
        <v>49.8</v>
      </c>
    </row>
    <row r="21" spans="1:33" x14ac:dyDescent="0.25">
      <c r="A21" s="1" t="s">
        <v>142</v>
      </c>
      <c r="B21" s="5">
        <f>IF(I21=I20,B20+1,1)</f>
        <v>20</v>
      </c>
      <c r="C21" s="1">
        <v>1515184968</v>
      </c>
      <c r="D21" s="1">
        <v>0</v>
      </c>
      <c r="E21" s="1">
        <v>1</v>
      </c>
      <c r="F21" s="1" t="s">
        <v>51</v>
      </c>
      <c r="G21" s="1" t="s">
        <v>18</v>
      </c>
      <c r="H21" s="1" t="s">
        <v>114</v>
      </c>
      <c r="I21" s="1" t="str">
        <f>F21&amp;" "&amp;G21&amp;" "&amp;H21</f>
        <v>U11 Female Elementary</v>
      </c>
      <c r="J21" s="5" t="s">
        <v>31</v>
      </c>
      <c r="K21" s="5">
        <v>1</v>
      </c>
      <c r="L21" s="2">
        <v>4.9000000000000004</v>
      </c>
      <c r="M21" s="2">
        <v>4.8</v>
      </c>
      <c r="N21" s="2">
        <v>4.5999999999999996</v>
      </c>
      <c r="O21" s="2">
        <v>4.5</v>
      </c>
      <c r="P21" s="3">
        <f>IF(SUM(L21:O21)=0,"",(U21-SUM(Q21:S21)+T21))</f>
        <v>9.2000000000000011</v>
      </c>
      <c r="Q21" s="2">
        <v>0</v>
      </c>
      <c r="R21" s="2">
        <v>7</v>
      </c>
      <c r="S21" s="2">
        <v>5.35</v>
      </c>
      <c r="T21" s="2">
        <v>0</v>
      </c>
      <c r="U21" s="2">
        <v>21.55</v>
      </c>
      <c r="V21" s="4">
        <v>2</v>
      </c>
      <c r="W21" s="2">
        <v>5.0999999999999996</v>
      </c>
      <c r="X21" s="2">
        <v>4.9000000000000004</v>
      </c>
      <c r="Y21" s="2">
        <v>4.5999999999999996</v>
      </c>
      <c r="Z21" s="2">
        <v>4.7</v>
      </c>
      <c r="AA21" s="3">
        <f>IF(SUM(W21:Z21)=0,"",(AF21-SUM(AB21:AD21)+AE21))</f>
        <v>9.5999999999999979</v>
      </c>
      <c r="AB21" s="2">
        <v>0.5</v>
      </c>
      <c r="AC21" s="2">
        <v>6.9</v>
      </c>
      <c r="AD21" s="2">
        <v>5.29</v>
      </c>
      <c r="AE21" s="2">
        <v>0</v>
      </c>
      <c r="AF21" s="2">
        <v>22.29</v>
      </c>
      <c r="AG21" s="2">
        <v>43.84</v>
      </c>
    </row>
    <row r="22" spans="1:33" x14ac:dyDescent="0.25">
      <c r="A22" s="1" t="s">
        <v>141</v>
      </c>
      <c r="B22" s="5">
        <f>IF(I22=I21,B21+1,1)</f>
        <v>21</v>
      </c>
      <c r="C22" s="1">
        <v>1595767645</v>
      </c>
      <c r="D22" s="1">
        <v>0</v>
      </c>
      <c r="E22" s="1">
        <v>1</v>
      </c>
      <c r="F22" s="1" t="s">
        <v>51</v>
      </c>
      <c r="G22" s="1" t="s">
        <v>18</v>
      </c>
      <c r="H22" s="1" t="s">
        <v>114</v>
      </c>
      <c r="I22" s="1" t="str">
        <f>F22&amp;" "&amp;G22&amp;" "&amp;H22</f>
        <v>U11 Female Elementary</v>
      </c>
      <c r="J22" s="5" t="s">
        <v>6</v>
      </c>
      <c r="K22" s="5">
        <v>1</v>
      </c>
      <c r="L22" s="2">
        <v>4.4000000000000004</v>
      </c>
      <c r="M22" s="2">
        <v>4.0999999999999996</v>
      </c>
      <c r="N22" s="2">
        <v>4.2</v>
      </c>
      <c r="O22" s="2">
        <v>4.3</v>
      </c>
      <c r="P22" s="3">
        <f>IF(SUM(L22:O22)=0,"",(U22-SUM(Q22:S22)+T22))</f>
        <v>8.4000000000000021</v>
      </c>
      <c r="Q22" s="2">
        <v>0</v>
      </c>
      <c r="R22" s="2">
        <v>7</v>
      </c>
      <c r="S22" s="2">
        <v>5.45</v>
      </c>
      <c r="T22" s="2">
        <v>0</v>
      </c>
      <c r="U22" s="2">
        <v>20.85</v>
      </c>
      <c r="V22" s="4">
        <v>2</v>
      </c>
      <c r="W22" s="2">
        <v>4.5</v>
      </c>
      <c r="X22" s="2">
        <v>3.7</v>
      </c>
      <c r="Y22" s="2">
        <v>4</v>
      </c>
      <c r="Z22" s="2">
        <v>3.9</v>
      </c>
      <c r="AA22" s="3">
        <f>IF(SUM(W22:Z22)=0,"",(AF22-SUM(AB22:AD22)+AE22))</f>
        <v>7.8000000000000007</v>
      </c>
      <c r="AB22" s="2">
        <v>0.4</v>
      </c>
      <c r="AC22" s="2">
        <v>5.9</v>
      </c>
      <c r="AD22" s="2">
        <v>4.7</v>
      </c>
      <c r="AE22" s="2">
        <v>0</v>
      </c>
      <c r="AF22" s="2">
        <v>18.8</v>
      </c>
      <c r="AG22" s="2">
        <v>39.65</v>
      </c>
    </row>
    <row r="23" spans="1:33" x14ac:dyDescent="0.25">
      <c r="A23" s="1" t="s">
        <v>140</v>
      </c>
      <c r="B23" s="5">
        <f>IF(I23=I22,B22+1,1)</f>
        <v>22</v>
      </c>
      <c r="C23" s="1">
        <v>36956312</v>
      </c>
      <c r="D23" s="1">
        <v>0</v>
      </c>
      <c r="E23" s="1">
        <v>1</v>
      </c>
      <c r="F23" s="1" t="s">
        <v>51</v>
      </c>
      <c r="G23" s="1" t="s">
        <v>18</v>
      </c>
      <c r="H23" s="1" t="s">
        <v>114</v>
      </c>
      <c r="I23" s="1" t="str">
        <f>F23&amp;" "&amp;G23&amp;" "&amp;H23</f>
        <v>U11 Female Elementary</v>
      </c>
      <c r="J23" s="5" t="s">
        <v>6</v>
      </c>
      <c r="K23" s="5">
        <v>1</v>
      </c>
      <c r="L23" s="2">
        <v>3</v>
      </c>
      <c r="M23" s="2">
        <v>5</v>
      </c>
      <c r="N23" s="2">
        <v>5</v>
      </c>
      <c r="O23" s="2">
        <v>4</v>
      </c>
      <c r="P23" s="3">
        <f>IF(SUM(L23:O23)=0,"",(U23-SUM(Q23:S23)+T23))</f>
        <v>-8.4</v>
      </c>
      <c r="Q23" s="2">
        <v>0</v>
      </c>
      <c r="R23" s="2">
        <v>9.6</v>
      </c>
      <c r="S23" s="2">
        <v>6.63</v>
      </c>
      <c r="T23" s="2">
        <v>0</v>
      </c>
      <c r="U23" s="2">
        <v>7.83</v>
      </c>
      <c r="V23" s="4">
        <v>2</v>
      </c>
      <c r="W23" s="2">
        <v>6.2</v>
      </c>
      <c r="X23" s="2">
        <v>5.5</v>
      </c>
      <c r="Y23" s="2">
        <v>5.3</v>
      </c>
      <c r="Z23" s="2">
        <v>6.2</v>
      </c>
      <c r="AA23" s="3">
        <f>IF(SUM(W23:Z23)=0,"",(AF23-SUM(AB23:AD23)+AE23))</f>
        <v>11.5</v>
      </c>
      <c r="AB23" s="2">
        <v>0.8</v>
      </c>
      <c r="AC23" s="2">
        <v>9.6999999999999993</v>
      </c>
      <c r="AD23" s="2">
        <v>6.77</v>
      </c>
      <c r="AE23" s="2">
        <v>0</v>
      </c>
      <c r="AF23" s="2">
        <v>28.77</v>
      </c>
      <c r="AG23" s="2">
        <v>36.6</v>
      </c>
    </row>
    <row r="24" spans="1:33" x14ac:dyDescent="0.25">
      <c r="A24" s="1" t="s">
        <v>139</v>
      </c>
      <c r="B24" s="5">
        <f>IF(I24=I23,B23+1,1)</f>
        <v>23</v>
      </c>
      <c r="C24" s="1">
        <v>1307954972</v>
      </c>
      <c r="D24" s="1">
        <v>0</v>
      </c>
      <c r="E24" s="1">
        <v>1</v>
      </c>
      <c r="F24" s="1" t="s">
        <v>51</v>
      </c>
      <c r="G24" s="1" t="s">
        <v>18</v>
      </c>
      <c r="H24" s="1" t="s">
        <v>114</v>
      </c>
      <c r="I24" s="1" t="str">
        <f>F24&amp;" "&amp;G24&amp;" "&amp;H24</f>
        <v>U11 Female Elementary</v>
      </c>
      <c r="J24" s="5" t="s">
        <v>4</v>
      </c>
      <c r="K24" s="5">
        <v>1</v>
      </c>
      <c r="L24" s="2">
        <v>7.3</v>
      </c>
      <c r="M24" s="2">
        <v>7</v>
      </c>
      <c r="N24" s="2">
        <v>7</v>
      </c>
      <c r="O24" s="2">
        <v>6.3</v>
      </c>
      <c r="P24" s="3">
        <f>IF(SUM(L24:O24)=0,"",(U24-SUM(Q24:S24)+T24))</f>
        <v>14.100000000000001</v>
      </c>
      <c r="Q24" s="2">
        <v>0</v>
      </c>
      <c r="R24" s="2">
        <v>9.5</v>
      </c>
      <c r="S24" s="2">
        <v>9.7899999999999991</v>
      </c>
      <c r="T24" s="2">
        <v>0</v>
      </c>
      <c r="U24" s="2">
        <v>33.39</v>
      </c>
      <c r="V24" s="4">
        <v>2</v>
      </c>
      <c r="W24" s="2">
        <v>0.8</v>
      </c>
      <c r="X24" s="2">
        <v>0.6</v>
      </c>
      <c r="Y24" s="2">
        <v>0.7</v>
      </c>
      <c r="Z24" s="2">
        <v>0.7</v>
      </c>
      <c r="AA24" s="3">
        <f>IF(SUM(W24:Z24)=0,"",(AF24-SUM(AB24:AD24)+AE24))</f>
        <v>1.4000000000000001</v>
      </c>
      <c r="AB24" s="2">
        <v>0.2</v>
      </c>
      <c r="AC24" s="2">
        <v>0.1</v>
      </c>
      <c r="AD24" s="2">
        <v>0.98</v>
      </c>
      <c r="AE24" s="2">
        <v>0</v>
      </c>
      <c r="AF24" s="2">
        <v>2.68</v>
      </c>
      <c r="AG24" s="2">
        <v>36.07</v>
      </c>
    </row>
    <row r="25" spans="1:33" x14ac:dyDescent="0.25">
      <c r="P25" s="3" t="str">
        <f>IF(SUM(L25:O25)=0,"",(U25-SUM(Q25:S25)+T25))</f>
        <v/>
      </c>
      <c r="AA25" s="3" t="str">
        <f>IF(SUM(W25:Z25)=0,"",(AF25-SUM(AB25:AD25)+AE25))</f>
        <v/>
      </c>
    </row>
    <row r="26" spans="1:33" x14ac:dyDescent="0.25">
      <c r="A26" s="1" t="s">
        <v>97</v>
      </c>
      <c r="B26" s="5">
        <f>IF(I26=I24,B24+1,1)</f>
        <v>1</v>
      </c>
      <c r="C26" s="1">
        <v>1484918563</v>
      </c>
      <c r="D26" s="1">
        <v>1</v>
      </c>
      <c r="E26" s="1">
        <v>1</v>
      </c>
      <c r="F26" s="1" t="s">
        <v>15</v>
      </c>
      <c r="G26" s="1" t="s">
        <v>18</v>
      </c>
      <c r="H26" s="1" t="s">
        <v>114</v>
      </c>
      <c r="I26" s="1" t="str">
        <f>F26&amp;" "&amp;G26&amp;" "&amp;H26</f>
        <v>U15 Female Elementary</v>
      </c>
      <c r="J26" s="5" t="s">
        <v>4</v>
      </c>
      <c r="K26" s="5">
        <v>1</v>
      </c>
      <c r="L26" s="2">
        <v>6.8</v>
      </c>
      <c r="M26" s="2">
        <v>6.7</v>
      </c>
      <c r="N26" s="2">
        <v>7</v>
      </c>
      <c r="O26" s="2">
        <v>7.7</v>
      </c>
      <c r="P26" s="3">
        <f>IF(SUM(L26:O26)=0,"",(U26-SUM(Q26:S26)+T26))</f>
        <v>14</v>
      </c>
      <c r="Q26" s="2">
        <v>0</v>
      </c>
      <c r="R26" s="2">
        <v>9.9</v>
      </c>
      <c r="S26" s="2">
        <v>10.41</v>
      </c>
      <c r="T26" s="2">
        <v>0</v>
      </c>
      <c r="U26" s="2">
        <v>34.31</v>
      </c>
      <c r="V26" s="4">
        <v>2</v>
      </c>
      <c r="W26" s="2">
        <v>7.3</v>
      </c>
      <c r="X26" s="2">
        <v>7.5</v>
      </c>
      <c r="Y26" s="2">
        <v>6.9</v>
      </c>
      <c r="Z26" s="2">
        <v>7.6</v>
      </c>
      <c r="AA26" s="3">
        <f>IF(SUM(W26:Z26)=0,"",(AF26-SUM(AB26:AD26)+AE26))</f>
        <v>14.799999999999997</v>
      </c>
      <c r="AB26" s="2">
        <v>0.8</v>
      </c>
      <c r="AC26" s="2">
        <v>9.9</v>
      </c>
      <c r="AD26" s="2">
        <v>10.57</v>
      </c>
      <c r="AE26" s="2">
        <v>0</v>
      </c>
      <c r="AF26" s="2">
        <v>36.07</v>
      </c>
      <c r="AG26" s="2">
        <v>70.38</v>
      </c>
    </row>
    <row r="27" spans="1:33" x14ac:dyDescent="0.25">
      <c r="A27" s="1" t="s">
        <v>138</v>
      </c>
      <c r="B27" s="5">
        <f>IF(I27=I26,B26+1,1)</f>
        <v>2</v>
      </c>
      <c r="C27" s="1">
        <v>1196208161</v>
      </c>
      <c r="D27" s="1">
        <v>0</v>
      </c>
      <c r="E27" s="1">
        <v>1</v>
      </c>
      <c r="F27" s="1" t="s">
        <v>15</v>
      </c>
      <c r="G27" s="1" t="s">
        <v>18</v>
      </c>
      <c r="H27" s="1" t="s">
        <v>114</v>
      </c>
      <c r="I27" s="1" t="str">
        <f>F27&amp;" "&amp;G27&amp;" "&amp;H27</f>
        <v>U15 Female Elementary</v>
      </c>
      <c r="J27" s="5" t="s">
        <v>6</v>
      </c>
      <c r="K27" s="5">
        <v>1</v>
      </c>
      <c r="L27" s="2">
        <v>7.3</v>
      </c>
      <c r="M27" s="2">
        <v>7.6</v>
      </c>
      <c r="N27" s="2">
        <v>7.6</v>
      </c>
      <c r="O27" s="2">
        <v>7.9</v>
      </c>
      <c r="P27" s="3">
        <f>IF(SUM(L27:O27)=0,"",(U27-SUM(Q27:S27)+T27))</f>
        <v>15.5</v>
      </c>
      <c r="Q27" s="2">
        <v>0</v>
      </c>
      <c r="R27" s="2">
        <v>9.6</v>
      </c>
      <c r="S27" s="2">
        <v>10.01</v>
      </c>
      <c r="T27" s="2">
        <v>0</v>
      </c>
      <c r="U27" s="2">
        <v>35.11</v>
      </c>
      <c r="V27" s="4">
        <v>2</v>
      </c>
      <c r="W27" s="2">
        <v>6.7</v>
      </c>
      <c r="X27" s="2">
        <v>7.5</v>
      </c>
      <c r="Y27" s="2">
        <v>7.6</v>
      </c>
      <c r="Z27" s="2">
        <v>7.6</v>
      </c>
      <c r="AA27" s="3">
        <f>IF(SUM(W27:Z27)=0,"",(AF27-SUM(AB27:AD27)+AE27))</f>
        <v>14.700000000000003</v>
      </c>
      <c r="AB27" s="2">
        <v>1.2</v>
      </c>
      <c r="AC27" s="2">
        <v>9.6</v>
      </c>
      <c r="AD27" s="2">
        <v>9.59</v>
      </c>
      <c r="AE27" s="2">
        <v>0</v>
      </c>
      <c r="AF27" s="2">
        <v>35.090000000000003</v>
      </c>
      <c r="AG27" s="2">
        <v>70.2</v>
      </c>
    </row>
    <row r="28" spans="1:33" x14ac:dyDescent="0.25">
      <c r="A28" s="1" t="s">
        <v>137</v>
      </c>
      <c r="B28" s="5">
        <f>IF(I28=I27,B27+1,1)</f>
        <v>3</v>
      </c>
      <c r="C28" s="1">
        <v>196140948</v>
      </c>
      <c r="D28" s="1">
        <v>0</v>
      </c>
      <c r="E28" s="1">
        <v>1</v>
      </c>
      <c r="F28" s="1" t="s">
        <v>15</v>
      </c>
      <c r="G28" s="1" t="s">
        <v>18</v>
      </c>
      <c r="H28" s="1" t="s">
        <v>114</v>
      </c>
      <c r="I28" s="1" t="str">
        <f>F28&amp;" "&amp;G28&amp;" "&amp;H28</f>
        <v>U15 Female Elementary</v>
      </c>
      <c r="J28" s="5" t="s">
        <v>23</v>
      </c>
      <c r="K28" s="5">
        <v>1</v>
      </c>
      <c r="L28" s="2">
        <v>7.1</v>
      </c>
      <c r="M28" s="2">
        <v>7.4</v>
      </c>
      <c r="N28" s="2">
        <v>7.5</v>
      </c>
      <c r="O28" s="2">
        <v>7.3</v>
      </c>
      <c r="P28" s="3">
        <f>IF(SUM(L28:O28)=0,"",(U28-SUM(Q28:S28)+T28))</f>
        <v>14.5</v>
      </c>
      <c r="Q28" s="2">
        <v>0</v>
      </c>
      <c r="R28" s="2">
        <v>9.9</v>
      </c>
      <c r="S28" s="2">
        <v>10.31</v>
      </c>
      <c r="T28" s="2">
        <v>0</v>
      </c>
      <c r="U28" s="2">
        <v>34.71</v>
      </c>
      <c r="V28" s="4">
        <v>2</v>
      </c>
      <c r="W28" s="2">
        <v>6.7</v>
      </c>
      <c r="X28" s="2">
        <v>7.3</v>
      </c>
      <c r="Y28" s="2">
        <v>7.3</v>
      </c>
      <c r="Z28" s="2">
        <v>8</v>
      </c>
      <c r="AA28" s="3">
        <f>IF(SUM(W28:Z28)=0,"",(AF28-SUM(AB28:AD28)+AE28))</f>
        <v>14.499999999999996</v>
      </c>
      <c r="AB28" s="2">
        <v>0.8</v>
      </c>
      <c r="AC28" s="2">
        <v>9.9</v>
      </c>
      <c r="AD28" s="2">
        <v>10.28</v>
      </c>
      <c r="AE28" s="2">
        <v>0</v>
      </c>
      <c r="AF28" s="2">
        <v>35.479999999999997</v>
      </c>
      <c r="AG28" s="2">
        <v>70.19</v>
      </c>
    </row>
    <row r="29" spans="1:33" x14ac:dyDescent="0.25">
      <c r="A29" s="1" t="s">
        <v>136</v>
      </c>
      <c r="B29" s="5">
        <f>IF(I29=I28,B28+1,1)</f>
        <v>4</v>
      </c>
      <c r="C29" s="1">
        <v>1909973823</v>
      </c>
      <c r="D29" s="1">
        <v>0</v>
      </c>
      <c r="E29" s="1">
        <v>1</v>
      </c>
      <c r="F29" s="1" t="s">
        <v>15</v>
      </c>
      <c r="G29" s="1" t="s">
        <v>18</v>
      </c>
      <c r="H29" s="1" t="s">
        <v>114</v>
      </c>
      <c r="I29" s="1" t="str">
        <f>F29&amp;" "&amp;G29&amp;" "&amp;H29</f>
        <v>U15 Female Elementary</v>
      </c>
      <c r="J29" s="5" t="s">
        <v>4</v>
      </c>
      <c r="K29" s="5">
        <v>1</v>
      </c>
      <c r="L29" s="2">
        <v>7.1</v>
      </c>
      <c r="M29" s="2">
        <v>7.3</v>
      </c>
      <c r="N29" s="2">
        <v>7.4</v>
      </c>
      <c r="O29" s="2">
        <v>7.6</v>
      </c>
      <c r="P29" s="3">
        <f>IF(SUM(L29:O29)=0,"",(U29-SUM(Q29:S29)+T29))</f>
        <v>14.699999999999996</v>
      </c>
      <c r="Q29" s="2">
        <v>0</v>
      </c>
      <c r="R29" s="2">
        <v>9.9</v>
      </c>
      <c r="S29" s="2">
        <v>10.050000000000001</v>
      </c>
      <c r="T29" s="2">
        <v>0</v>
      </c>
      <c r="U29" s="2">
        <v>34.65</v>
      </c>
      <c r="V29" s="4">
        <v>2</v>
      </c>
      <c r="W29" s="2">
        <v>6.4</v>
      </c>
      <c r="X29" s="2">
        <v>7.03</v>
      </c>
      <c r="Y29" s="2">
        <v>7.3</v>
      </c>
      <c r="Z29" s="2">
        <v>7.7</v>
      </c>
      <c r="AA29" s="3">
        <f>IF(SUM(W29:Z29)=0,"",(AF29-SUM(AB29:AD29)+AE29))</f>
        <v>14.23</v>
      </c>
      <c r="AB29" s="2">
        <v>1.2</v>
      </c>
      <c r="AC29" s="2">
        <v>9.6999999999999993</v>
      </c>
      <c r="AD29" s="2">
        <v>9.48</v>
      </c>
      <c r="AE29" s="2">
        <v>0</v>
      </c>
      <c r="AF29" s="2">
        <v>34.61</v>
      </c>
      <c r="AG29" s="2">
        <v>69.260000000000005</v>
      </c>
    </row>
    <row r="30" spans="1:33" x14ac:dyDescent="0.25">
      <c r="A30" s="1" t="s">
        <v>135</v>
      </c>
      <c r="B30" s="5">
        <f>IF(I30=I29,B29+1,1)</f>
        <v>5</v>
      </c>
      <c r="C30" s="1">
        <v>943147547</v>
      </c>
      <c r="D30" s="1">
        <v>0</v>
      </c>
      <c r="E30" s="1">
        <v>1</v>
      </c>
      <c r="F30" s="1" t="s">
        <v>15</v>
      </c>
      <c r="G30" s="1" t="s">
        <v>18</v>
      </c>
      <c r="H30" s="1" t="s">
        <v>114</v>
      </c>
      <c r="I30" s="1" t="str">
        <f>F30&amp;" "&amp;G30&amp;" "&amp;H30</f>
        <v>U15 Female Elementary</v>
      </c>
      <c r="J30" s="5" t="s">
        <v>23</v>
      </c>
      <c r="K30" s="5">
        <v>1</v>
      </c>
      <c r="L30" s="2">
        <v>7.4</v>
      </c>
      <c r="M30" s="2">
        <v>7.6</v>
      </c>
      <c r="N30" s="2">
        <v>7.8</v>
      </c>
      <c r="O30" s="2">
        <v>7.8</v>
      </c>
      <c r="P30" s="3">
        <f>IF(SUM(L30:O30)=0,"",(U30-SUM(Q30:S30)+T30))</f>
        <v>15.600000000000001</v>
      </c>
      <c r="Q30" s="2">
        <v>0</v>
      </c>
      <c r="R30" s="2">
        <v>9.6999999999999993</v>
      </c>
      <c r="S30" s="2">
        <v>8.92</v>
      </c>
      <c r="T30" s="2">
        <v>0</v>
      </c>
      <c r="U30" s="2">
        <v>34.22</v>
      </c>
      <c r="V30" s="4">
        <v>2</v>
      </c>
      <c r="W30" s="2">
        <v>6.8</v>
      </c>
      <c r="X30" s="2">
        <v>7.3</v>
      </c>
      <c r="Y30" s="2">
        <v>8</v>
      </c>
      <c r="Z30" s="2">
        <v>7.6</v>
      </c>
      <c r="AA30" s="3">
        <f>IF(SUM(W30:Z30)=0,"",(AF30-SUM(AB30:AD30)+AE30))</f>
        <v>14.900000000000002</v>
      </c>
      <c r="AB30" s="2">
        <v>1.5</v>
      </c>
      <c r="AC30" s="2">
        <v>9.6</v>
      </c>
      <c r="AD30" s="2">
        <v>8.7799999999999994</v>
      </c>
      <c r="AE30" s="2">
        <v>0</v>
      </c>
      <c r="AF30" s="2">
        <v>34.78</v>
      </c>
      <c r="AG30" s="2">
        <v>69</v>
      </c>
    </row>
    <row r="31" spans="1:33" x14ac:dyDescent="0.25">
      <c r="A31" s="1" t="s">
        <v>134</v>
      </c>
      <c r="B31" s="5">
        <f>IF(I31=I30,B30+1,1)</f>
        <v>6</v>
      </c>
      <c r="C31" s="1">
        <v>411201533</v>
      </c>
      <c r="D31" s="1">
        <v>0</v>
      </c>
      <c r="E31" s="1">
        <v>1</v>
      </c>
      <c r="F31" s="1" t="s">
        <v>15</v>
      </c>
      <c r="G31" s="1" t="s">
        <v>18</v>
      </c>
      <c r="H31" s="1" t="s">
        <v>114</v>
      </c>
      <c r="I31" s="1" t="str">
        <f>F31&amp;" "&amp;G31&amp;" "&amp;H31</f>
        <v>U15 Female Elementary</v>
      </c>
      <c r="J31" s="5" t="s">
        <v>31</v>
      </c>
      <c r="K31" s="5">
        <v>1</v>
      </c>
      <c r="L31" s="2">
        <v>7.5</v>
      </c>
      <c r="M31" s="2">
        <v>7.6</v>
      </c>
      <c r="N31" s="2">
        <v>6.7</v>
      </c>
      <c r="O31" s="2">
        <v>6.6</v>
      </c>
      <c r="P31" s="3">
        <f>IF(SUM(L31:O31)=0,"",(U31-SUM(Q31:S31)+T31))</f>
        <v>14.600000000000001</v>
      </c>
      <c r="Q31" s="2">
        <v>0</v>
      </c>
      <c r="R31" s="2">
        <v>9.6</v>
      </c>
      <c r="S31" s="2">
        <v>9.84</v>
      </c>
      <c r="T31" s="2">
        <v>0</v>
      </c>
      <c r="U31" s="2">
        <v>34.04</v>
      </c>
      <c r="V31" s="4">
        <v>2</v>
      </c>
      <c r="W31" s="2">
        <v>7.1</v>
      </c>
      <c r="X31" s="2">
        <v>7.5</v>
      </c>
      <c r="Y31" s="2">
        <v>6.6</v>
      </c>
      <c r="Z31" s="2">
        <v>6.7</v>
      </c>
      <c r="AA31" s="3">
        <f>IF(SUM(W31:Z31)=0,"",(AF31-SUM(AB31:AD31)+AE31))</f>
        <v>14</v>
      </c>
      <c r="AB31" s="2">
        <v>0.8</v>
      </c>
      <c r="AC31" s="2">
        <v>9.9</v>
      </c>
      <c r="AD31" s="2">
        <v>10.08</v>
      </c>
      <c r="AE31" s="2">
        <v>0</v>
      </c>
      <c r="AF31" s="2">
        <v>34.78</v>
      </c>
      <c r="AG31" s="2">
        <v>68.819999999999993</v>
      </c>
    </row>
    <row r="32" spans="1:33" x14ac:dyDescent="0.25">
      <c r="A32" s="1" t="s">
        <v>133</v>
      </c>
      <c r="B32" s="5">
        <f>IF(I32=I31,B31+1,1)</f>
        <v>7</v>
      </c>
      <c r="C32" s="1">
        <v>1117294749</v>
      </c>
      <c r="D32" s="1">
        <v>0</v>
      </c>
      <c r="E32" s="1">
        <v>1</v>
      </c>
      <c r="F32" s="1" t="s">
        <v>15</v>
      </c>
      <c r="G32" s="1" t="s">
        <v>18</v>
      </c>
      <c r="H32" s="1" t="s">
        <v>114</v>
      </c>
      <c r="I32" s="1" t="str">
        <f>F32&amp;" "&amp;G32&amp;" "&amp;H32</f>
        <v>U15 Female Elementary</v>
      </c>
      <c r="J32" s="5" t="s">
        <v>31</v>
      </c>
      <c r="K32" s="5">
        <v>1</v>
      </c>
      <c r="L32" s="2">
        <v>7.1</v>
      </c>
      <c r="M32" s="2">
        <v>7.4</v>
      </c>
      <c r="N32" s="2">
        <v>7.5</v>
      </c>
      <c r="O32" s="2">
        <v>7.8</v>
      </c>
      <c r="P32" s="3">
        <f>IF(SUM(L32:O32)=0,"",(U32-SUM(Q32:S32)+T32))</f>
        <v>14.900000000000006</v>
      </c>
      <c r="Q32" s="2">
        <v>0</v>
      </c>
      <c r="R32" s="2">
        <v>9.6999999999999993</v>
      </c>
      <c r="S32" s="2">
        <v>9.6</v>
      </c>
      <c r="T32" s="2">
        <v>0</v>
      </c>
      <c r="U32" s="2">
        <v>34.200000000000003</v>
      </c>
      <c r="V32" s="4">
        <v>2</v>
      </c>
      <c r="W32" s="2">
        <v>7.1</v>
      </c>
      <c r="X32" s="2">
        <v>7.3</v>
      </c>
      <c r="Y32" s="2">
        <v>7.1</v>
      </c>
      <c r="Z32" s="2">
        <v>7.4</v>
      </c>
      <c r="AA32" s="3">
        <f>IF(SUM(W32:Z32)=0,"",(AF32-SUM(AB32:AD32)+AE32))</f>
        <v>14.400000000000002</v>
      </c>
      <c r="AB32" s="2">
        <v>0.8</v>
      </c>
      <c r="AC32" s="2">
        <v>9.8000000000000007</v>
      </c>
      <c r="AD32" s="2">
        <v>9.59</v>
      </c>
      <c r="AE32" s="2">
        <v>0</v>
      </c>
      <c r="AF32" s="2">
        <v>34.590000000000003</v>
      </c>
      <c r="AG32" s="2">
        <v>68.790000000000006</v>
      </c>
    </row>
    <row r="33" spans="1:33" x14ac:dyDescent="0.25">
      <c r="A33" s="1" t="s">
        <v>132</v>
      </c>
      <c r="B33" s="5">
        <f>IF(I33=I32,B32+1,1)</f>
        <v>8</v>
      </c>
      <c r="C33" s="1">
        <v>455857399</v>
      </c>
      <c r="D33" s="1">
        <v>0</v>
      </c>
      <c r="E33" s="1">
        <v>1</v>
      </c>
      <c r="F33" s="1" t="s">
        <v>15</v>
      </c>
      <c r="G33" s="1" t="s">
        <v>18</v>
      </c>
      <c r="H33" s="1" t="s">
        <v>114</v>
      </c>
      <c r="I33" s="1" t="str">
        <f>F33&amp;" "&amp;G33&amp;" "&amp;H33</f>
        <v>U15 Female Elementary</v>
      </c>
      <c r="J33" s="5" t="s">
        <v>6</v>
      </c>
      <c r="K33" s="5">
        <v>1</v>
      </c>
      <c r="L33" s="2">
        <v>7.2</v>
      </c>
      <c r="M33" s="2">
        <v>7.57</v>
      </c>
      <c r="N33" s="2">
        <v>7.8</v>
      </c>
      <c r="O33" s="2">
        <v>7.8</v>
      </c>
      <c r="P33" s="3">
        <f>IF(SUM(L33:O33)=0,"",(U33-SUM(Q33:S33)+T33))</f>
        <v>15.370000000000001</v>
      </c>
      <c r="Q33" s="2">
        <v>0</v>
      </c>
      <c r="R33" s="2">
        <v>9.3000000000000007</v>
      </c>
      <c r="S33" s="2">
        <v>9.5</v>
      </c>
      <c r="T33" s="2">
        <v>0</v>
      </c>
      <c r="U33" s="2">
        <v>34.17</v>
      </c>
      <c r="V33" s="4">
        <v>2</v>
      </c>
      <c r="W33" s="2">
        <v>6.2</v>
      </c>
      <c r="X33" s="2">
        <v>6.53</v>
      </c>
      <c r="Y33" s="2">
        <v>7</v>
      </c>
      <c r="Z33" s="2">
        <v>7.5</v>
      </c>
      <c r="AA33" s="3">
        <f>IF(SUM(W33:Z33)=0,"",(AF33-SUM(AB33:AD33)+AE33))</f>
        <v>13.530000000000001</v>
      </c>
      <c r="AB33" s="2">
        <v>1.6</v>
      </c>
      <c r="AC33" s="2">
        <v>9.1999999999999993</v>
      </c>
      <c r="AD33" s="2">
        <v>8.7899999999999991</v>
      </c>
      <c r="AE33" s="2">
        <v>0</v>
      </c>
      <c r="AF33" s="2">
        <v>33.119999999999997</v>
      </c>
      <c r="AG33" s="2">
        <v>67.290000000000006</v>
      </c>
    </row>
    <row r="34" spans="1:33" x14ac:dyDescent="0.25">
      <c r="A34" s="1" t="s">
        <v>131</v>
      </c>
      <c r="B34" s="5">
        <f>IF(I34=I33,B33+1,1)</f>
        <v>9</v>
      </c>
      <c r="C34" s="1">
        <v>769436628</v>
      </c>
      <c r="D34" s="1">
        <v>0</v>
      </c>
      <c r="E34" s="1">
        <v>1</v>
      </c>
      <c r="F34" s="1" t="s">
        <v>15</v>
      </c>
      <c r="G34" s="1" t="s">
        <v>18</v>
      </c>
      <c r="H34" s="1" t="s">
        <v>114</v>
      </c>
      <c r="I34" s="1" t="str">
        <f>F34&amp;" "&amp;G34&amp;" "&amp;H34</f>
        <v>U15 Female Elementary</v>
      </c>
      <c r="J34" s="5" t="s">
        <v>0</v>
      </c>
      <c r="K34" s="5">
        <v>1</v>
      </c>
      <c r="L34" s="2">
        <v>6.4</v>
      </c>
      <c r="M34" s="2">
        <v>7</v>
      </c>
      <c r="N34" s="2">
        <v>6.8</v>
      </c>
      <c r="O34" s="2">
        <v>7.5</v>
      </c>
      <c r="P34" s="3">
        <f>IF(SUM(L34:O34)=0,"",(U34-SUM(Q34:S34)+T34))</f>
        <v>13.699999999999996</v>
      </c>
      <c r="Q34" s="2">
        <v>0</v>
      </c>
      <c r="R34" s="2">
        <v>9.5</v>
      </c>
      <c r="S34" s="2">
        <v>9.1300000000000008</v>
      </c>
      <c r="T34" s="2">
        <v>0</v>
      </c>
      <c r="U34" s="2">
        <v>32.33</v>
      </c>
      <c r="V34" s="4">
        <v>2</v>
      </c>
      <c r="W34" s="2">
        <v>6.6</v>
      </c>
      <c r="X34" s="2">
        <v>7.2</v>
      </c>
      <c r="Y34" s="2">
        <v>7.5</v>
      </c>
      <c r="Z34" s="2">
        <v>7.7</v>
      </c>
      <c r="AA34" s="3">
        <f>IF(SUM(W34:Z34)=0,"",(AF34-SUM(AB34:AD34)+AE34))</f>
        <v>14.599999999999998</v>
      </c>
      <c r="AB34" s="2">
        <v>0.8</v>
      </c>
      <c r="AC34" s="2">
        <v>9.9</v>
      </c>
      <c r="AD34" s="2">
        <v>9.5299999999999994</v>
      </c>
      <c r="AE34" s="2">
        <v>0</v>
      </c>
      <c r="AF34" s="2">
        <v>34.83</v>
      </c>
      <c r="AG34" s="2">
        <v>67.16</v>
      </c>
    </row>
    <row r="35" spans="1:33" x14ac:dyDescent="0.25">
      <c r="A35" s="1" t="s">
        <v>130</v>
      </c>
      <c r="B35" s="5">
        <f>IF(I35=I34,B34+1,1)</f>
        <v>10</v>
      </c>
      <c r="C35" s="1">
        <v>1468321516</v>
      </c>
      <c r="D35" s="1">
        <v>0</v>
      </c>
      <c r="E35" s="1">
        <v>1</v>
      </c>
      <c r="F35" s="1" t="s">
        <v>15</v>
      </c>
      <c r="G35" s="1" t="s">
        <v>18</v>
      </c>
      <c r="H35" s="1" t="s">
        <v>114</v>
      </c>
      <c r="I35" s="1" t="str">
        <f>F35&amp;" "&amp;G35&amp;" "&amp;H35</f>
        <v>U15 Female Elementary</v>
      </c>
      <c r="J35" s="5" t="s">
        <v>0</v>
      </c>
      <c r="K35" s="5">
        <v>1</v>
      </c>
      <c r="L35" s="2">
        <v>6.8</v>
      </c>
      <c r="M35" s="2">
        <v>6.3</v>
      </c>
      <c r="N35" s="2">
        <v>6.8</v>
      </c>
      <c r="O35" s="2">
        <v>7</v>
      </c>
      <c r="P35" s="3">
        <f>IF(SUM(L35:O35)=0,"",(U35-SUM(Q35:S35)+T35))</f>
        <v>13.300000000000004</v>
      </c>
      <c r="Q35" s="2">
        <v>0</v>
      </c>
      <c r="R35" s="2">
        <v>9.8000000000000007</v>
      </c>
      <c r="S35" s="2">
        <v>9.5299999999999994</v>
      </c>
      <c r="T35" s="2">
        <v>0</v>
      </c>
      <c r="U35" s="2">
        <v>32.630000000000003</v>
      </c>
      <c r="V35" s="4">
        <v>2</v>
      </c>
      <c r="W35" s="2">
        <v>6.6</v>
      </c>
      <c r="X35" s="2">
        <v>6.65</v>
      </c>
      <c r="Y35" s="2">
        <v>7.15</v>
      </c>
      <c r="Z35" s="2">
        <v>7.1</v>
      </c>
      <c r="AA35" s="3">
        <f>IF(SUM(W35:Z35)=0,"",(AF35-SUM(AB35:AD35)+AE35))</f>
        <v>13.799999999999997</v>
      </c>
      <c r="AB35" s="2">
        <v>0.8</v>
      </c>
      <c r="AC35" s="2">
        <v>9.9</v>
      </c>
      <c r="AD35" s="2">
        <v>9.5</v>
      </c>
      <c r="AE35" s="2">
        <v>0</v>
      </c>
      <c r="AF35" s="2">
        <v>34</v>
      </c>
      <c r="AG35" s="2">
        <v>66.63</v>
      </c>
    </row>
    <row r="36" spans="1:33" x14ac:dyDescent="0.25">
      <c r="A36" s="1" t="s">
        <v>129</v>
      </c>
      <c r="B36" s="5">
        <f>IF(I36=I35,B35+1,1)</f>
        <v>11</v>
      </c>
      <c r="C36" s="1">
        <v>249124009</v>
      </c>
      <c r="D36" s="1">
        <v>0</v>
      </c>
      <c r="E36" s="1">
        <v>1</v>
      </c>
      <c r="F36" s="1" t="s">
        <v>15</v>
      </c>
      <c r="G36" s="1" t="s">
        <v>18</v>
      </c>
      <c r="H36" s="1" t="s">
        <v>114</v>
      </c>
      <c r="I36" s="1" t="str">
        <f>F36&amp;" "&amp;G36&amp;" "&amp;H36</f>
        <v>U15 Female Elementary</v>
      </c>
      <c r="J36" s="5" t="s">
        <v>0</v>
      </c>
      <c r="K36" s="5">
        <v>1</v>
      </c>
      <c r="L36" s="2">
        <v>7</v>
      </c>
      <c r="M36" s="2">
        <v>7.43</v>
      </c>
      <c r="N36" s="2">
        <v>7.2</v>
      </c>
      <c r="O36" s="2">
        <v>7.1</v>
      </c>
      <c r="P36" s="3">
        <f>IF(SUM(L36:O36)=0,"",(U36-SUM(Q36:S36)+T36))</f>
        <v>14.629999999999999</v>
      </c>
      <c r="Q36" s="2">
        <v>0</v>
      </c>
      <c r="R36" s="2">
        <v>9.8000000000000007</v>
      </c>
      <c r="S36" s="2">
        <v>8.57</v>
      </c>
      <c r="T36" s="2">
        <v>0</v>
      </c>
      <c r="U36" s="2">
        <v>33</v>
      </c>
      <c r="V36" s="4">
        <v>2</v>
      </c>
      <c r="W36" s="2">
        <v>6.7</v>
      </c>
      <c r="X36" s="2">
        <v>7.3</v>
      </c>
      <c r="Y36" s="2">
        <v>6.9</v>
      </c>
      <c r="Z36" s="2">
        <v>6.8</v>
      </c>
      <c r="AA36" s="3">
        <f>IF(SUM(W36:Z36)=0,"",(AF36-SUM(AB36:AD36)+AE36))</f>
        <v>13.7</v>
      </c>
      <c r="AB36" s="2">
        <v>0.8</v>
      </c>
      <c r="AC36" s="2">
        <v>9.6999999999999993</v>
      </c>
      <c r="AD36" s="2">
        <v>8.8000000000000007</v>
      </c>
      <c r="AE36" s="2">
        <v>0</v>
      </c>
      <c r="AF36" s="2">
        <v>33</v>
      </c>
      <c r="AG36" s="2">
        <v>66</v>
      </c>
    </row>
    <row r="37" spans="1:33" x14ac:dyDescent="0.25">
      <c r="A37" s="1" t="s">
        <v>128</v>
      </c>
      <c r="B37" s="5">
        <f>IF(I37=I36,B36+1,1)</f>
        <v>12</v>
      </c>
      <c r="C37" s="1">
        <v>724018469</v>
      </c>
      <c r="D37" s="1">
        <v>0</v>
      </c>
      <c r="E37" s="1">
        <v>1</v>
      </c>
      <c r="F37" s="1" t="s">
        <v>15</v>
      </c>
      <c r="G37" s="1" t="s">
        <v>18</v>
      </c>
      <c r="H37" s="1" t="s">
        <v>114</v>
      </c>
      <c r="I37" s="1" t="str">
        <f>F37&amp;" "&amp;G37&amp;" "&amp;H37</f>
        <v>U15 Female Elementary</v>
      </c>
      <c r="J37" s="5" t="s">
        <v>6</v>
      </c>
      <c r="K37" s="5">
        <v>1</v>
      </c>
      <c r="L37" s="2">
        <v>6.9</v>
      </c>
      <c r="M37" s="2">
        <v>7.4</v>
      </c>
      <c r="N37" s="2">
        <v>7.1</v>
      </c>
      <c r="O37" s="2">
        <v>7.6</v>
      </c>
      <c r="P37" s="3">
        <f>IF(SUM(L37:O37)=0,"",(U37-SUM(Q37:S37)+T37))</f>
        <v>14.400000000000002</v>
      </c>
      <c r="Q37" s="2">
        <v>0</v>
      </c>
      <c r="R37" s="2">
        <v>9.9</v>
      </c>
      <c r="S37" s="2">
        <v>8.19</v>
      </c>
      <c r="T37" s="2">
        <v>0</v>
      </c>
      <c r="U37" s="2">
        <v>32.49</v>
      </c>
      <c r="V37" s="4">
        <v>2</v>
      </c>
      <c r="W37" s="2">
        <v>4.8</v>
      </c>
      <c r="X37" s="2">
        <v>5</v>
      </c>
      <c r="Y37" s="2">
        <v>5.0999999999999996</v>
      </c>
      <c r="Z37" s="2">
        <v>5.0999999999999996</v>
      </c>
      <c r="AA37" s="3">
        <f>IF(SUM(W37:Z37)=0,"",(AF37-SUM(AB37:AD37)+AE37))</f>
        <v>9.9999999999999982</v>
      </c>
      <c r="AB37" s="2">
        <v>0.5</v>
      </c>
      <c r="AC37" s="2">
        <v>6.9</v>
      </c>
      <c r="AD37" s="2">
        <v>6.07</v>
      </c>
      <c r="AE37" s="2">
        <v>0</v>
      </c>
      <c r="AF37" s="2">
        <v>23.47</v>
      </c>
      <c r="AG37" s="2">
        <v>55.96</v>
      </c>
    </row>
    <row r="38" spans="1:33" x14ac:dyDescent="0.25">
      <c r="A38" s="1" t="s">
        <v>127</v>
      </c>
      <c r="B38" s="5">
        <f>IF(I38=I37,B37+1,1)</f>
        <v>13</v>
      </c>
      <c r="C38" s="1">
        <v>129076595</v>
      </c>
      <c r="D38" s="1">
        <v>0</v>
      </c>
      <c r="E38" s="1">
        <v>1</v>
      </c>
      <c r="F38" s="1" t="s">
        <v>15</v>
      </c>
      <c r="G38" s="1" t="s">
        <v>18</v>
      </c>
      <c r="H38" s="1" t="s">
        <v>114</v>
      </c>
      <c r="I38" s="1" t="str">
        <f>F38&amp;" "&amp;G38&amp;" "&amp;H38</f>
        <v>U15 Female Elementary</v>
      </c>
      <c r="J38" s="5" t="s">
        <v>0</v>
      </c>
      <c r="K38" s="5">
        <v>1</v>
      </c>
      <c r="L38" s="2">
        <v>4.5999999999999996</v>
      </c>
      <c r="M38" s="2">
        <v>4.4000000000000004</v>
      </c>
      <c r="N38" s="2">
        <v>4.5</v>
      </c>
      <c r="O38" s="2">
        <v>4.5999999999999996</v>
      </c>
      <c r="P38" s="3">
        <f>IF(SUM(L38:O38)=0,"",(U38-SUM(Q38:S38)+T38))</f>
        <v>9.1</v>
      </c>
      <c r="Q38" s="2">
        <v>0</v>
      </c>
      <c r="R38" s="2">
        <v>6.9</v>
      </c>
      <c r="S38" s="2">
        <v>5.77</v>
      </c>
      <c r="T38" s="2">
        <v>0</v>
      </c>
      <c r="U38" s="2">
        <v>21.77</v>
      </c>
      <c r="V38" s="4">
        <v>2</v>
      </c>
      <c r="W38" s="2">
        <v>6.8</v>
      </c>
      <c r="X38" s="2">
        <v>6.67</v>
      </c>
      <c r="Y38" s="2">
        <v>6.4</v>
      </c>
      <c r="Z38" s="2">
        <v>7.7</v>
      </c>
      <c r="AA38" s="3">
        <f>IF(SUM(W38:Z38)=0,"",(AF38-SUM(AB38:AD38)+AE38))</f>
        <v>13.57</v>
      </c>
      <c r="AB38" s="2">
        <v>0.8</v>
      </c>
      <c r="AC38" s="2">
        <v>10</v>
      </c>
      <c r="AD38" s="2">
        <v>8.15</v>
      </c>
      <c r="AE38" s="2">
        <v>0</v>
      </c>
      <c r="AF38" s="2">
        <v>32.520000000000003</v>
      </c>
      <c r="AG38" s="2">
        <v>54.29</v>
      </c>
    </row>
    <row r="39" spans="1:33" x14ac:dyDescent="0.25">
      <c r="A39" s="1" t="s">
        <v>126</v>
      </c>
      <c r="B39" s="5">
        <f>IF(I39=I38,B38+1,1)</f>
        <v>14</v>
      </c>
      <c r="C39" s="1">
        <v>1751475820</v>
      </c>
      <c r="D39" s="1">
        <v>0</v>
      </c>
      <c r="E39" s="1">
        <v>1</v>
      </c>
      <c r="F39" s="1" t="s">
        <v>15</v>
      </c>
      <c r="G39" s="1" t="s">
        <v>18</v>
      </c>
      <c r="H39" s="1" t="s">
        <v>114</v>
      </c>
      <c r="I39" s="1" t="str">
        <f>F39&amp;" "&amp;G39&amp;" "&amp;H39</f>
        <v>U15 Female Elementary</v>
      </c>
      <c r="J39" s="5" t="s">
        <v>6</v>
      </c>
      <c r="K39" s="5">
        <v>1</v>
      </c>
      <c r="L39" s="2">
        <v>0.6</v>
      </c>
      <c r="M39" s="2">
        <v>0.5</v>
      </c>
      <c r="N39" s="2">
        <v>0.5</v>
      </c>
      <c r="O39" s="2">
        <v>0.6</v>
      </c>
      <c r="P39" s="3">
        <f>IF(SUM(L39:O39)=0,"",(U39-SUM(Q39:S39)+T39))</f>
        <v>1.1000000000000001</v>
      </c>
      <c r="Q39" s="2">
        <v>0</v>
      </c>
      <c r="R39" s="2">
        <v>1</v>
      </c>
      <c r="S39" s="2">
        <v>0.61</v>
      </c>
      <c r="T39" s="2">
        <v>0</v>
      </c>
      <c r="U39" s="2">
        <v>2.71</v>
      </c>
      <c r="V39" s="4">
        <v>2</v>
      </c>
      <c r="W39" s="2">
        <v>0.5</v>
      </c>
      <c r="X39" s="2">
        <v>0.5</v>
      </c>
      <c r="Y39" s="2">
        <v>0.5</v>
      </c>
      <c r="Z39" s="2">
        <v>0.6</v>
      </c>
      <c r="AA39" s="3">
        <f>IF(SUM(W39:Z39)=0,"",(AF39-SUM(AB39:AD39)+AE39))</f>
        <v>1</v>
      </c>
      <c r="AB39" s="2">
        <v>0.2</v>
      </c>
      <c r="AC39" s="2">
        <v>1</v>
      </c>
      <c r="AD39" s="2">
        <v>0.64</v>
      </c>
      <c r="AE39" s="2">
        <v>0</v>
      </c>
      <c r="AF39" s="2">
        <v>2.84</v>
      </c>
      <c r="AG39" s="2">
        <v>5.55</v>
      </c>
    </row>
    <row r="40" spans="1:33" x14ac:dyDescent="0.25">
      <c r="P40" s="3" t="str">
        <f>IF(SUM(L40:O40)=0,"",(U40-SUM(Q40:S40)+T40))</f>
        <v/>
      </c>
      <c r="AA40" s="3" t="str">
        <f>IF(SUM(W40:Z40)=0,"",(AF40-SUM(AB40:AD40)+AE40))</f>
        <v/>
      </c>
    </row>
    <row r="41" spans="1:33" x14ac:dyDescent="0.25">
      <c r="A41" s="1" t="s">
        <v>125</v>
      </c>
      <c r="B41" s="5">
        <f>IF(I41=I39,B39+1,1)</f>
        <v>1</v>
      </c>
      <c r="C41" s="1">
        <v>1071402982</v>
      </c>
      <c r="D41" s="1">
        <v>0</v>
      </c>
      <c r="E41" s="1">
        <v>1</v>
      </c>
      <c r="F41" s="1" t="s">
        <v>12</v>
      </c>
      <c r="G41" s="1" t="s">
        <v>18</v>
      </c>
      <c r="H41" s="1" t="s">
        <v>114</v>
      </c>
      <c r="I41" s="1" t="str">
        <f>F41&amp;" "&amp;G41&amp;" "&amp;H41</f>
        <v>O15 Female Elementary</v>
      </c>
      <c r="J41" s="5" t="s">
        <v>31</v>
      </c>
      <c r="K41" s="5">
        <v>1</v>
      </c>
      <c r="L41" s="2">
        <v>7.2</v>
      </c>
      <c r="M41" s="2">
        <v>7.4</v>
      </c>
      <c r="N41" s="2">
        <v>6.6</v>
      </c>
      <c r="O41" s="2">
        <v>7.3</v>
      </c>
      <c r="P41" s="3">
        <f>IF(SUM(L41:O41)=0,"",(U41-SUM(Q41:S41)+T41))</f>
        <v>14.399999999999999</v>
      </c>
      <c r="Q41" s="2">
        <v>0</v>
      </c>
      <c r="R41" s="2">
        <v>9.9</v>
      </c>
      <c r="S41" s="2">
        <v>10.36</v>
      </c>
      <c r="T41" s="2">
        <v>0</v>
      </c>
      <c r="U41" s="2">
        <v>34.659999999999997</v>
      </c>
      <c r="V41" s="4">
        <v>2</v>
      </c>
      <c r="W41" s="2">
        <v>7.2</v>
      </c>
      <c r="X41" s="2">
        <v>7.6</v>
      </c>
      <c r="Y41" s="2">
        <v>6.7</v>
      </c>
      <c r="Z41" s="2">
        <v>6.7</v>
      </c>
      <c r="AA41" s="3">
        <f>IF(SUM(W41:Z41)=0,"",(AF41-SUM(AB41:AD41)+AE41))</f>
        <v>14.199999999999996</v>
      </c>
      <c r="AB41" s="2">
        <v>0.8</v>
      </c>
      <c r="AC41" s="2">
        <v>10</v>
      </c>
      <c r="AD41" s="2">
        <v>10.58</v>
      </c>
      <c r="AE41" s="2">
        <v>0</v>
      </c>
      <c r="AF41" s="2">
        <v>35.58</v>
      </c>
      <c r="AG41" s="2">
        <v>70.239999999999995</v>
      </c>
    </row>
    <row r="42" spans="1:33" x14ac:dyDescent="0.25">
      <c r="A42" s="1" t="s">
        <v>124</v>
      </c>
      <c r="B42" s="5">
        <f>IF(I42=I41,B41+1,1)</f>
        <v>2</v>
      </c>
      <c r="C42" s="1">
        <v>2094652759</v>
      </c>
      <c r="D42" s="1">
        <v>0</v>
      </c>
      <c r="E42" s="1">
        <v>1</v>
      </c>
      <c r="F42" s="1" t="s">
        <v>12</v>
      </c>
      <c r="G42" s="1" t="s">
        <v>18</v>
      </c>
      <c r="H42" s="1" t="s">
        <v>114</v>
      </c>
      <c r="I42" s="1" t="str">
        <f>F42&amp;" "&amp;G42&amp;" "&amp;H42</f>
        <v>O15 Female Elementary</v>
      </c>
      <c r="J42" s="5" t="s">
        <v>6</v>
      </c>
      <c r="K42" s="5">
        <v>1</v>
      </c>
      <c r="L42" s="2">
        <v>7.2</v>
      </c>
      <c r="M42" s="2">
        <v>7.4</v>
      </c>
      <c r="N42" s="2">
        <v>6.8</v>
      </c>
      <c r="O42" s="2">
        <v>7.1</v>
      </c>
      <c r="P42" s="3">
        <f>IF(SUM(L42:O42)=0,"",(U42-SUM(Q42:S42)+T42))</f>
        <v>14.300000000000004</v>
      </c>
      <c r="Q42" s="2">
        <v>0</v>
      </c>
      <c r="R42" s="2">
        <v>9.8000000000000007</v>
      </c>
      <c r="S42" s="2">
        <v>10.28</v>
      </c>
      <c r="T42" s="2">
        <v>0</v>
      </c>
      <c r="U42" s="2">
        <v>34.380000000000003</v>
      </c>
      <c r="V42" s="4">
        <v>2</v>
      </c>
      <c r="W42" s="2">
        <v>7</v>
      </c>
      <c r="X42" s="2">
        <v>7.9</v>
      </c>
      <c r="Y42" s="2">
        <v>7.2</v>
      </c>
      <c r="Z42" s="2">
        <v>6.7</v>
      </c>
      <c r="AA42" s="3">
        <f>IF(SUM(W42:Z42)=0,"",(AF42-SUM(AB42:AD42)+AE42))</f>
        <v>14.400000000000006</v>
      </c>
      <c r="AB42" s="2">
        <v>1.2</v>
      </c>
      <c r="AC42" s="2">
        <v>9.6999999999999993</v>
      </c>
      <c r="AD42" s="2">
        <v>10.01</v>
      </c>
      <c r="AE42" s="2">
        <v>0</v>
      </c>
      <c r="AF42" s="2">
        <v>35.31</v>
      </c>
      <c r="AG42" s="2">
        <v>69.69</v>
      </c>
    </row>
    <row r="43" spans="1:33" x14ac:dyDescent="0.25">
      <c r="A43" s="1" t="s">
        <v>123</v>
      </c>
      <c r="B43" s="5">
        <f>IF(I43=I42,B42+1,1)</f>
        <v>3</v>
      </c>
      <c r="C43" s="1">
        <v>1765358068</v>
      </c>
      <c r="D43" s="1">
        <v>0</v>
      </c>
      <c r="E43" s="1">
        <v>1</v>
      </c>
      <c r="F43" s="1" t="s">
        <v>12</v>
      </c>
      <c r="G43" s="1" t="s">
        <v>18</v>
      </c>
      <c r="H43" s="1" t="s">
        <v>114</v>
      </c>
      <c r="I43" s="1" t="str">
        <f>F43&amp;" "&amp;G43&amp;" "&amp;H43</f>
        <v>O15 Female Elementary</v>
      </c>
      <c r="J43" s="5" t="s">
        <v>4</v>
      </c>
      <c r="K43" s="5">
        <v>1</v>
      </c>
      <c r="L43" s="2">
        <v>6.7</v>
      </c>
      <c r="M43" s="2">
        <v>7</v>
      </c>
      <c r="N43" s="2">
        <v>6.8</v>
      </c>
      <c r="O43" s="2">
        <v>7.4</v>
      </c>
      <c r="P43" s="3">
        <f>IF(SUM(L43:O43)=0,"",(U43-SUM(Q43:S43)+T43))</f>
        <v>13.900000000000002</v>
      </c>
      <c r="Q43" s="2">
        <v>0</v>
      </c>
      <c r="R43" s="2">
        <v>9.1</v>
      </c>
      <c r="S43" s="2">
        <v>10.92</v>
      </c>
      <c r="T43" s="2">
        <v>0</v>
      </c>
      <c r="U43" s="2">
        <v>33.92</v>
      </c>
      <c r="V43" s="4">
        <v>2</v>
      </c>
      <c r="W43" s="2">
        <v>6.1</v>
      </c>
      <c r="X43" s="2">
        <v>5.8</v>
      </c>
      <c r="Y43" s="2">
        <v>5.8</v>
      </c>
      <c r="Z43" s="2">
        <v>5.8</v>
      </c>
      <c r="AA43" s="3">
        <f>IF(SUM(W43:Z43)=0,"",(AF43-SUM(AB43:AD43)+AE43))</f>
        <v>11.8</v>
      </c>
      <c r="AB43" s="2">
        <v>1</v>
      </c>
      <c r="AC43" s="2">
        <v>8.6</v>
      </c>
      <c r="AD43" s="2">
        <v>10.1</v>
      </c>
      <c r="AE43" s="2">
        <v>0</v>
      </c>
      <c r="AF43" s="2">
        <v>31.5</v>
      </c>
      <c r="AG43" s="2">
        <v>65.42</v>
      </c>
    </row>
    <row r="44" spans="1:33" x14ac:dyDescent="0.25">
      <c r="P44" s="3" t="str">
        <f>IF(SUM(L44:O44)=0,"",(U44-SUM(Q44:S44)+T44))</f>
        <v/>
      </c>
      <c r="AA44" s="3" t="str">
        <f>IF(SUM(W44:Z44)=0,"",(AF44-SUM(AB44:AD44)+AE44))</f>
        <v/>
      </c>
    </row>
    <row r="45" spans="1:33" x14ac:dyDescent="0.25">
      <c r="A45" s="1" t="s">
        <v>122</v>
      </c>
      <c r="B45" s="5">
        <f>IF(I45=I43,B43+1,1)</f>
        <v>1</v>
      </c>
      <c r="C45" s="1">
        <v>1339874215</v>
      </c>
      <c r="D45" s="1">
        <v>0</v>
      </c>
      <c r="E45" s="1">
        <v>1</v>
      </c>
      <c r="F45" s="1" t="s">
        <v>51</v>
      </c>
      <c r="G45" s="1" t="s">
        <v>11</v>
      </c>
      <c r="H45" s="1" t="s">
        <v>114</v>
      </c>
      <c r="I45" s="1" t="str">
        <f>F45&amp;" "&amp;G45&amp;" "&amp;H45</f>
        <v>U11 Male Elementary</v>
      </c>
      <c r="J45" s="5" t="s">
        <v>6</v>
      </c>
      <c r="K45" s="5">
        <v>1</v>
      </c>
      <c r="L45" s="2">
        <v>7.1</v>
      </c>
      <c r="M45" s="2">
        <v>7.5</v>
      </c>
      <c r="N45" s="2">
        <v>7.2</v>
      </c>
      <c r="O45" s="2">
        <v>6.7</v>
      </c>
      <c r="P45" s="3">
        <f>IF(SUM(L45:O45)=0,"",(U45-SUM(Q45:S45)+T45))</f>
        <v>14.3</v>
      </c>
      <c r="Q45" s="2">
        <v>0</v>
      </c>
      <c r="R45" s="2">
        <v>9.9</v>
      </c>
      <c r="S45" s="2">
        <v>9.4700000000000006</v>
      </c>
      <c r="T45" s="2">
        <v>0</v>
      </c>
      <c r="U45" s="2">
        <v>33.67</v>
      </c>
      <c r="V45" s="4">
        <v>2</v>
      </c>
      <c r="W45" s="2">
        <v>6.7</v>
      </c>
      <c r="X45" s="2">
        <v>6.5</v>
      </c>
      <c r="Y45" s="2">
        <v>6.9</v>
      </c>
      <c r="Z45" s="2">
        <v>6.7</v>
      </c>
      <c r="AA45" s="3">
        <f>IF(SUM(W45:Z45)=0,"",(AF45-SUM(AB45:AD45)+AE45))</f>
        <v>13.500000000000004</v>
      </c>
      <c r="AB45" s="2">
        <v>0.8</v>
      </c>
      <c r="AC45" s="2">
        <v>9.6</v>
      </c>
      <c r="AD45" s="2">
        <v>8.8699999999999992</v>
      </c>
      <c r="AE45" s="2">
        <v>0</v>
      </c>
      <c r="AF45" s="2">
        <v>32.770000000000003</v>
      </c>
      <c r="AG45" s="2">
        <v>66.44</v>
      </c>
    </row>
    <row r="46" spans="1:33" x14ac:dyDescent="0.25">
      <c r="A46" s="1" t="s">
        <v>121</v>
      </c>
      <c r="B46" s="5">
        <f>IF(I46=I45,B45+1,1)</f>
        <v>2</v>
      </c>
      <c r="C46" s="1">
        <v>1495578610</v>
      </c>
      <c r="D46" s="1">
        <v>0</v>
      </c>
      <c r="E46" s="1">
        <v>1</v>
      </c>
      <c r="F46" s="1" t="s">
        <v>51</v>
      </c>
      <c r="G46" s="1" t="s">
        <v>11</v>
      </c>
      <c r="H46" s="1" t="s">
        <v>114</v>
      </c>
      <c r="I46" s="1" t="str">
        <f>F46&amp;" "&amp;G46&amp;" "&amp;H46</f>
        <v>U11 Male Elementary</v>
      </c>
      <c r="J46" s="5" t="s">
        <v>6</v>
      </c>
      <c r="K46" s="5">
        <v>1</v>
      </c>
      <c r="L46" s="2">
        <v>6</v>
      </c>
      <c r="M46" s="2">
        <v>6.23</v>
      </c>
      <c r="N46" s="2">
        <v>6.4</v>
      </c>
      <c r="O46" s="2">
        <v>6.2</v>
      </c>
      <c r="P46" s="3">
        <f>IF(SUM(L46:O46)=0,"",(U46-SUM(Q46:S46)+T46))</f>
        <v>12.330000000000002</v>
      </c>
      <c r="Q46" s="2">
        <v>0</v>
      </c>
      <c r="R46" s="2">
        <v>9.9</v>
      </c>
      <c r="S46" s="2">
        <v>7.64</v>
      </c>
      <c r="T46" s="2">
        <v>0</v>
      </c>
      <c r="U46" s="2">
        <v>29.87</v>
      </c>
      <c r="V46" s="4">
        <v>2</v>
      </c>
      <c r="W46" s="2">
        <v>5.7</v>
      </c>
      <c r="X46" s="2">
        <v>5.6</v>
      </c>
      <c r="Y46" s="2">
        <v>5.7</v>
      </c>
      <c r="Z46" s="2">
        <v>6.2</v>
      </c>
      <c r="AA46" s="3">
        <f>IF(SUM(W46:Z46)=0,"",(AF46-SUM(AB46:AD46)+AE46))</f>
        <v>11.500000000000004</v>
      </c>
      <c r="AB46" s="2">
        <v>1.2</v>
      </c>
      <c r="AC46" s="2">
        <v>9.9</v>
      </c>
      <c r="AD46" s="2">
        <v>7.52</v>
      </c>
      <c r="AE46" s="2">
        <v>0</v>
      </c>
      <c r="AF46" s="2">
        <v>30.12</v>
      </c>
      <c r="AG46" s="2">
        <v>59.99</v>
      </c>
    </row>
    <row r="47" spans="1:33" x14ac:dyDescent="0.25">
      <c r="A47" s="1" t="s">
        <v>120</v>
      </c>
      <c r="B47" s="5">
        <f>IF(I47=I46,B46+1,1)</f>
        <v>3</v>
      </c>
      <c r="C47" s="1">
        <v>239481789</v>
      </c>
      <c r="D47" s="1">
        <v>0</v>
      </c>
      <c r="E47" s="1">
        <v>1</v>
      </c>
      <c r="F47" s="1" t="s">
        <v>51</v>
      </c>
      <c r="G47" s="1" t="s">
        <v>11</v>
      </c>
      <c r="H47" s="1" t="s">
        <v>114</v>
      </c>
      <c r="I47" s="1" t="str">
        <f>F47&amp;" "&amp;G47&amp;" "&amp;H47</f>
        <v>U11 Male Elementary</v>
      </c>
      <c r="J47" s="5" t="s">
        <v>6</v>
      </c>
      <c r="K47" s="5">
        <v>1</v>
      </c>
      <c r="L47" s="2">
        <v>4.7</v>
      </c>
      <c r="M47" s="2">
        <v>4.4000000000000004</v>
      </c>
      <c r="N47" s="2">
        <v>4.4000000000000004</v>
      </c>
      <c r="O47" s="2">
        <v>4.2</v>
      </c>
      <c r="P47" s="3">
        <f>IF(SUM(L47:O47)=0,"",(U47-SUM(Q47:S47)+T47))</f>
        <v>8.8999999999999986</v>
      </c>
      <c r="Q47" s="2">
        <v>0</v>
      </c>
      <c r="R47" s="2">
        <v>6.7</v>
      </c>
      <c r="S47" s="2">
        <v>6.05</v>
      </c>
      <c r="T47" s="2">
        <v>0</v>
      </c>
      <c r="U47" s="2">
        <v>21.65</v>
      </c>
      <c r="V47" s="4">
        <v>2</v>
      </c>
      <c r="W47" s="2">
        <v>6.6</v>
      </c>
      <c r="X47" s="2">
        <v>6.6</v>
      </c>
      <c r="Y47" s="2">
        <v>6.5</v>
      </c>
      <c r="Z47" s="2">
        <v>6.6</v>
      </c>
      <c r="AA47" s="3">
        <f>IF(SUM(W47:Z47)=0,"",(AF47-SUM(AB47:AD47)+AE47))</f>
        <v>13.2</v>
      </c>
      <c r="AB47" s="2">
        <v>0.8</v>
      </c>
      <c r="AC47" s="2">
        <v>9.3000000000000007</v>
      </c>
      <c r="AD47" s="2">
        <v>8.23</v>
      </c>
      <c r="AE47" s="2">
        <v>0</v>
      </c>
      <c r="AF47" s="2">
        <v>31.53</v>
      </c>
      <c r="AG47" s="2">
        <v>53.18</v>
      </c>
    </row>
    <row r="48" spans="1:33" x14ac:dyDescent="0.25">
      <c r="A48" s="1" t="s">
        <v>119</v>
      </c>
      <c r="B48" s="5">
        <f>IF(I48=I47,B47+1,1)</f>
        <v>4</v>
      </c>
      <c r="C48" s="1">
        <v>260250592</v>
      </c>
      <c r="D48" s="1">
        <v>0</v>
      </c>
      <c r="E48" s="1">
        <v>1</v>
      </c>
      <c r="F48" s="1" t="s">
        <v>51</v>
      </c>
      <c r="G48" s="1" t="s">
        <v>11</v>
      </c>
      <c r="H48" s="1" t="s">
        <v>114</v>
      </c>
      <c r="I48" s="1" t="str">
        <f>F48&amp;" "&amp;G48&amp;" "&amp;H48</f>
        <v>U11 Male Elementary</v>
      </c>
      <c r="J48" s="5" t="s">
        <v>6</v>
      </c>
      <c r="K48" s="5">
        <v>1</v>
      </c>
      <c r="L48" s="2">
        <v>6.3</v>
      </c>
      <c r="M48" s="2">
        <v>5.9</v>
      </c>
      <c r="N48" s="2">
        <v>6.1</v>
      </c>
      <c r="O48" s="2">
        <v>6.1</v>
      </c>
      <c r="P48" s="3">
        <f>IF(SUM(L48:O48)=0,"",(U48-SUM(Q48:S48)+T48))</f>
        <v>12.299999999999997</v>
      </c>
      <c r="Q48" s="2">
        <v>0</v>
      </c>
      <c r="R48" s="2">
        <v>9.6</v>
      </c>
      <c r="S48" s="2">
        <v>9.39</v>
      </c>
      <c r="T48" s="2">
        <v>0</v>
      </c>
      <c r="U48" s="2">
        <v>31.29</v>
      </c>
      <c r="V48" s="4">
        <v>2</v>
      </c>
      <c r="W48" s="2">
        <v>0.5</v>
      </c>
      <c r="X48" s="2">
        <v>0.5</v>
      </c>
      <c r="Y48" s="2">
        <v>0.6</v>
      </c>
      <c r="Z48" s="2">
        <v>0.6</v>
      </c>
      <c r="AA48" s="3">
        <f>IF(SUM(W48:Z48)=0,"",(AF48-SUM(AB48:AD48)+AE48))</f>
        <v>1.1000000000000001</v>
      </c>
      <c r="AB48" s="2">
        <v>0.2</v>
      </c>
      <c r="AC48" s="2">
        <v>0</v>
      </c>
      <c r="AD48" s="2">
        <v>0</v>
      </c>
      <c r="AE48" s="2">
        <v>0</v>
      </c>
      <c r="AF48" s="2">
        <v>1.3</v>
      </c>
      <c r="AG48" s="2">
        <v>32.590000000000003</v>
      </c>
    </row>
    <row r="49" spans="1:33" x14ac:dyDescent="0.25">
      <c r="P49" s="3" t="str">
        <f>IF(SUM(L49:O49)=0,"",(U49-SUM(Q49:S49)+T49))</f>
        <v/>
      </c>
      <c r="AA49" s="3" t="str">
        <f>IF(SUM(W49:Z49)=0,"",(AF49-SUM(AB49:AD49)+AE49))</f>
        <v/>
      </c>
    </row>
    <row r="50" spans="1:33" x14ac:dyDescent="0.25">
      <c r="A50" s="1" t="s">
        <v>118</v>
      </c>
      <c r="B50" s="5">
        <f>IF(I50=I48,B48+1,1)</f>
        <v>1</v>
      </c>
      <c r="C50" s="1">
        <v>966168690</v>
      </c>
      <c r="D50" s="1">
        <v>0</v>
      </c>
      <c r="E50" s="1">
        <v>1</v>
      </c>
      <c r="F50" s="1" t="s">
        <v>15</v>
      </c>
      <c r="G50" s="1" t="s">
        <v>11</v>
      </c>
      <c r="H50" s="1" t="s">
        <v>114</v>
      </c>
      <c r="I50" s="1" t="str">
        <f>F50&amp;" "&amp;G50&amp;" "&amp;H50</f>
        <v>U15 Male Elementary</v>
      </c>
      <c r="J50" s="5" t="s">
        <v>31</v>
      </c>
      <c r="K50" s="5">
        <v>1</v>
      </c>
      <c r="L50" s="2">
        <v>7.9</v>
      </c>
      <c r="M50" s="2">
        <v>7.5</v>
      </c>
      <c r="N50" s="2">
        <v>7.3</v>
      </c>
      <c r="O50" s="2">
        <v>7.9</v>
      </c>
      <c r="P50" s="3">
        <f>IF(SUM(L50:O50)=0,"",(U50-SUM(Q50:S50)+T50))</f>
        <v>15.200000000000003</v>
      </c>
      <c r="Q50" s="2">
        <v>0</v>
      </c>
      <c r="R50" s="2">
        <v>9.8000000000000007</v>
      </c>
      <c r="S50" s="2">
        <v>11.1</v>
      </c>
      <c r="T50" s="2">
        <v>0</v>
      </c>
      <c r="U50" s="2">
        <v>36.1</v>
      </c>
      <c r="V50" s="4">
        <v>2</v>
      </c>
      <c r="W50" s="2">
        <v>7.8</v>
      </c>
      <c r="X50" s="2">
        <v>7.1</v>
      </c>
      <c r="Y50" s="2">
        <v>7</v>
      </c>
      <c r="Z50" s="2">
        <v>7.3</v>
      </c>
      <c r="AA50" s="3">
        <f>IF(SUM(W50:Z50)=0,"",(AF50-SUM(AB50:AD50)+AE50))</f>
        <v>14.5</v>
      </c>
      <c r="AB50" s="2">
        <v>0.8</v>
      </c>
      <c r="AC50" s="2">
        <v>9.5</v>
      </c>
      <c r="AD50" s="2">
        <v>10.99</v>
      </c>
      <c r="AE50" s="2">
        <v>0</v>
      </c>
      <c r="AF50" s="2">
        <v>35.79</v>
      </c>
      <c r="AG50" s="2">
        <v>71.89</v>
      </c>
    </row>
    <row r="51" spans="1:33" x14ac:dyDescent="0.25">
      <c r="A51" s="1" t="s">
        <v>117</v>
      </c>
      <c r="B51" s="5">
        <f>IF(I51=I50,B50+1,1)</f>
        <v>2</v>
      </c>
      <c r="C51" s="1">
        <v>1830113198</v>
      </c>
      <c r="D51" s="1">
        <v>0</v>
      </c>
      <c r="E51" s="1">
        <v>1</v>
      </c>
      <c r="F51" s="1" t="s">
        <v>15</v>
      </c>
      <c r="G51" s="1" t="s">
        <v>11</v>
      </c>
      <c r="H51" s="1" t="s">
        <v>114</v>
      </c>
      <c r="I51" s="1" t="str">
        <f>F51&amp;" "&amp;G51&amp;" "&amp;H51</f>
        <v>U15 Male Elementary</v>
      </c>
      <c r="J51" s="5" t="s">
        <v>31</v>
      </c>
      <c r="K51" s="5">
        <v>1</v>
      </c>
      <c r="L51" s="2">
        <v>6.95</v>
      </c>
      <c r="M51" s="2">
        <v>6.85</v>
      </c>
      <c r="N51" s="2">
        <v>6.3</v>
      </c>
      <c r="O51" s="2">
        <v>6.6</v>
      </c>
      <c r="P51" s="3">
        <f>IF(SUM(L51:O51)=0,"",(U51-SUM(Q51:S51)+T51))</f>
        <v>13.5</v>
      </c>
      <c r="Q51" s="2">
        <v>0</v>
      </c>
      <c r="R51" s="2">
        <v>10</v>
      </c>
      <c r="S51" s="2">
        <v>7.73</v>
      </c>
      <c r="T51" s="2">
        <v>0</v>
      </c>
      <c r="U51" s="2">
        <v>31.23</v>
      </c>
      <c r="V51" s="4">
        <v>2</v>
      </c>
      <c r="W51" s="2">
        <v>6.8</v>
      </c>
      <c r="X51" s="2">
        <v>6.9</v>
      </c>
      <c r="Y51" s="2">
        <v>6.5</v>
      </c>
      <c r="Z51" s="2">
        <v>6.7</v>
      </c>
      <c r="AA51" s="3">
        <f>IF(SUM(W51:Z51)=0,"",(AF51-SUM(AB51:AD51)+AE51))</f>
        <v>13.600000000000001</v>
      </c>
      <c r="AB51" s="2">
        <v>0.8</v>
      </c>
      <c r="AC51" s="2">
        <v>10</v>
      </c>
      <c r="AD51" s="2">
        <v>7.63</v>
      </c>
      <c r="AE51" s="2">
        <v>0</v>
      </c>
      <c r="AF51" s="2">
        <v>32.03</v>
      </c>
      <c r="AG51" s="2">
        <v>63.26</v>
      </c>
    </row>
    <row r="52" spans="1:33" x14ac:dyDescent="0.25">
      <c r="A52" s="1" t="s">
        <v>116</v>
      </c>
      <c r="B52" s="5">
        <f>IF(I52=I51,B51+1,1)</f>
        <v>3</v>
      </c>
      <c r="C52" s="1">
        <v>1600291950</v>
      </c>
      <c r="D52" s="1">
        <v>0</v>
      </c>
      <c r="E52" s="1">
        <v>1</v>
      </c>
      <c r="F52" s="1" t="s">
        <v>15</v>
      </c>
      <c r="G52" s="1" t="s">
        <v>11</v>
      </c>
      <c r="H52" s="1" t="s">
        <v>114</v>
      </c>
      <c r="I52" s="1" t="str">
        <f>F52&amp;" "&amp;G52&amp;" "&amp;H52</f>
        <v>U15 Male Elementary</v>
      </c>
      <c r="J52" s="5" t="s">
        <v>6</v>
      </c>
      <c r="K52" s="5">
        <v>1</v>
      </c>
      <c r="L52" s="2">
        <v>5.6</v>
      </c>
      <c r="M52" s="2">
        <v>6.3</v>
      </c>
      <c r="N52" s="2">
        <v>5.4</v>
      </c>
      <c r="O52" s="2">
        <v>5.8</v>
      </c>
      <c r="P52" s="3">
        <f>IF(SUM(L52:O52)=0,"",(U52-SUM(Q52:S52)+T52))</f>
        <v>11.399999999999999</v>
      </c>
      <c r="Q52" s="2">
        <v>0</v>
      </c>
      <c r="R52" s="2">
        <v>9.9</v>
      </c>
      <c r="S52" s="2">
        <v>8.09</v>
      </c>
      <c r="T52" s="2">
        <v>0</v>
      </c>
      <c r="U52" s="2">
        <v>29.39</v>
      </c>
      <c r="V52" s="4">
        <v>2</v>
      </c>
      <c r="W52" s="2">
        <v>3.7</v>
      </c>
      <c r="X52" s="2">
        <v>4.0999999999999996</v>
      </c>
      <c r="Y52" s="2">
        <v>4.0999999999999996</v>
      </c>
      <c r="Z52" s="2">
        <v>4.3</v>
      </c>
      <c r="AA52" s="3">
        <f>IF(SUM(W52:Z52)=0,"",(AF52-SUM(AB52:AD52)+AE52))</f>
        <v>8.0999999999999979</v>
      </c>
      <c r="AB52" s="2">
        <v>0.5</v>
      </c>
      <c r="AC52" s="2">
        <v>6.5</v>
      </c>
      <c r="AD52" s="2">
        <v>6.28</v>
      </c>
      <c r="AE52" s="2">
        <v>0</v>
      </c>
      <c r="AF52" s="2">
        <v>21.38</v>
      </c>
      <c r="AG52" s="2">
        <v>50.77</v>
      </c>
    </row>
    <row r="53" spans="1:33" x14ac:dyDescent="0.25">
      <c r="A53" s="1" t="s">
        <v>115</v>
      </c>
      <c r="B53" s="5">
        <f>IF(I53=I52,B52+1,1)</f>
        <v>4</v>
      </c>
      <c r="C53" s="1">
        <v>1245747158</v>
      </c>
      <c r="D53" s="1">
        <v>0</v>
      </c>
      <c r="E53" s="1">
        <v>1</v>
      </c>
      <c r="F53" s="1" t="s">
        <v>15</v>
      </c>
      <c r="G53" s="1" t="s">
        <v>11</v>
      </c>
      <c r="H53" s="1" t="s">
        <v>114</v>
      </c>
      <c r="I53" s="1" t="str">
        <f>F53&amp;" "&amp;G53&amp;" "&amp;H53</f>
        <v>U15 Male Elementary</v>
      </c>
      <c r="J53" s="5" t="s">
        <v>6</v>
      </c>
      <c r="K53" s="5">
        <v>1</v>
      </c>
      <c r="L53" s="2">
        <v>3.9</v>
      </c>
      <c r="M53" s="2">
        <v>3.5</v>
      </c>
      <c r="N53" s="2">
        <v>3.9</v>
      </c>
      <c r="O53" s="2">
        <v>3.8</v>
      </c>
      <c r="P53" s="3">
        <f>IF(SUM(L53:O53)=0,"",(U53-SUM(Q53:S53)+T53))</f>
        <v>7.5</v>
      </c>
      <c r="Q53" s="2">
        <v>0</v>
      </c>
      <c r="R53" s="2">
        <v>7</v>
      </c>
      <c r="S53" s="2">
        <v>5.04</v>
      </c>
      <c r="T53" s="2">
        <v>0</v>
      </c>
      <c r="U53" s="2">
        <v>19.54</v>
      </c>
      <c r="V53" s="4">
        <v>2</v>
      </c>
      <c r="W53" s="2">
        <v>3.6</v>
      </c>
      <c r="X53" s="2">
        <v>3.5</v>
      </c>
      <c r="Y53" s="2">
        <v>3.6</v>
      </c>
      <c r="Z53" s="2">
        <v>3.7</v>
      </c>
      <c r="AA53" s="3">
        <f>IF(SUM(W53:Z53)=0,"",(AF53-SUM(AB53:AD53)+AE53))</f>
        <v>7</v>
      </c>
      <c r="AB53" s="2">
        <v>0.5</v>
      </c>
      <c r="AC53" s="2">
        <v>6.9</v>
      </c>
      <c r="AD53" s="2">
        <v>4.8</v>
      </c>
      <c r="AE53" s="2">
        <v>0</v>
      </c>
      <c r="AF53" s="2">
        <v>19.2</v>
      </c>
      <c r="AG53" s="2">
        <v>38.74</v>
      </c>
    </row>
    <row r="54" spans="1:33" x14ac:dyDescent="0.25">
      <c r="P54" s="3" t="str">
        <f>IF(SUM(L54:O54)=0,"",(U54-SUM(Q54:S54)+T54))</f>
        <v/>
      </c>
      <c r="AA54" s="3" t="str">
        <f>IF(SUM(W54:Z54)=0,"",(AF54-SUM(AB54:AD54)+AE54))</f>
        <v/>
      </c>
    </row>
    <row r="55" spans="1:33" x14ac:dyDescent="0.25">
      <c r="A55" s="1" t="s">
        <v>113</v>
      </c>
      <c r="B55" s="5">
        <f>IF(I55=I53,B53+1,1)</f>
        <v>1</v>
      </c>
      <c r="C55" s="1">
        <v>935179068</v>
      </c>
      <c r="D55" s="1">
        <v>0</v>
      </c>
      <c r="E55" s="1">
        <v>1</v>
      </c>
      <c r="F55" s="1" t="s">
        <v>51</v>
      </c>
      <c r="G55" s="1" t="s">
        <v>18</v>
      </c>
      <c r="H55" s="1" t="s">
        <v>81</v>
      </c>
      <c r="I55" s="1" t="str">
        <f>F55&amp;" "&amp;G55&amp;" "&amp;H55</f>
        <v>U11 Female Novice</v>
      </c>
      <c r="J55" s="5" t="s">
        <v>4</v>
      </c>
      <c r="K55" s="5">
        <v>1</v>
      </c>
      <c r="L55" s="2">
        <v>7.1</v>
      </c>
      <c r="M55" s="2">
        <v>7.2</v>
      </c>
      <c r="N55" s="2">
        <v>8</v>
      </c>
      <c r="O55" s="2">
        <v>7.2</v>
      </c>
      <c r="P55" s="3">
        <f>IF(SUM(L55:O55)=0,"",(U55-SUM(Q55:S55)+T55))</f>
        <v>14.900000000000002</v>
      </c>
      <c r="Q55" s="2">
        <v>0</v>
      </c>
      <c r="R55" s="2">
        <v>10</v>
      </c>
      <c r="S55" s="2">
        <v>10.3</v>
      </c>
      <c r="T55" s="2">
        <v>0</v>
      </c>
      <c r="U55" s="2">
        <v>35.200000000000003</v>
      </c>
      <c r="V55" s="4">
        <v>2</v>
      </c>
      <c r="W55" s="2">
        <v>7.4</v>
      </c>
      <c r="X55" s="2">
        <v>7.7</v>
      </c>
      <c r="Y55" s="2">
        <v>7.5</v>
      </c>
      <c r="Z55" s="2">
        <v>7.2</v>
      </c>
      <c r="AA55" s="3">
        <f>IF(SUM(W55:Z55)=0,"",(AF55-SUM(AB55:AD55)+AE55))</f>
        <v>15.099999999999998</v>
      </c>
      <c r="AB55" s="2">
        <v>2</v>
      </c>
      <c r="AC55" s="2">
        <v>9.3000000000000007</v>
      </c>
      <c r="AD55" s="2">
        <v>9.61</v>
      </c>
      <c r="AE55" s="2">
        <v>0</v>
      </c>
      <c r="AF55" s="2">
        <v>36.01</v>
      </c>
      <c r="AG55" s="2">
        <v>71.209999999999994</v>
      </c>
    </row>
    <row r="56" spans="1:33" x14ac:dyDescent="0.25">
      <c r="A56" s="1" t="s">
        <v>112</v>
      </c>
      <c r="B56" s="5">
        <f>IF(I56=I55,B55+1,1)</f>
        <v>2</v>
      </c>
      <c r="C56" s="1">
        <v>563017381</v>
      </c>
      <c r="D56" s="1">
        <v>0</v>
      </c>
      <c r="E56" s="1">
        <v>1</v>
      </c>
      <c r="F56" s="1" t="s">
        <v>51</v>
      </c>
      <c r="G56" s="1" t="s">
        <v>18</v>
      </c>
      <c r="H56" s="1" t="s">
        <v>81</v>
      </c>
      <c r="I56" s="1" t="str">
        <f>F56&amp;" "&amp;G56&amp;" "&amp;H56</f>
        <v>U11 Female Novice</v>
      </c>
      <c r="J56" s="5" t="s">
        <v>23</v>
      </c>
      <c r="K56" s="5">
        <v>1</v>
      </c>
      <c r="L56" s="2">
        <v>6.5</v>
      </c>
      <c r="M56" s="2">
        <v>6.9</v>
      </c>
      <c r="N56" s="2">
        <v>6.9</v>
      </c>
      <c r="O56" s="2">
        <v>6.7</v>
      </c>
      <c r="P56" s="3">
        <f>IF(SUM(L56:O56)=0,"",(U56-SUM(Q56:S56)+T56))</f>
        <v>13.5</v>
      </c>
      <c r="Q56" s="2">
        <v>0</v>
      </c>
      <c r="R56" s="2">
        <v>9.6999999999999993</v>
      </c>
      <c r="S56" s="2">
        <v>10.4</v>
      </c>
      <c r="T56" s="2">
        <v>0</v>
      </c>
      <c r="U56" s="2">
        <v>33.6</v>
      </c>
      <c r="V56" s="4">
        <v>2</v>
      </c>
      <c r="W56" s="2">
        <v>6.5</v>
      </c>
      <c r="X56" s="2">
        <v>7.1</v>
      </c>
      <c r="Y56" s="2">
        <v>6.8</v>
      </c>
      <c r="Z56" s="2">
        <v>6.9</v>
      </c>
      <c r="AA56" s="3">
        <f>IF(SUM(W56:Z56)=0,"",(AF56-SUM(AB56:AD56)+AE56))</f>
        <v>13.799999999999997</v>
      </c>
      <c r="AB56" s="2">
        <v>2.1</v>
      </c>
      <c r="AC56" s="2">
        <v>9.6999999999999993</v>
      </c>
      <c r="AD56" s="2">
        <v>10.16</v>
      </c>
      <c r="AE56" s="2">
        <v>0</v>
      </c>
      <c r="AF56" s="2">
        <v>35.76</v>
      </c>
      <c r="AG56" s="2">
        <v>69.36</v>
      </c>
    </row>
    <row r="57" spans="1:33" x14ac:dyDescent="0.25">
      <c r="A57" s="1" t="s">
        <v>111</v>
      </c>
      <c r="B57" s="5">
        <f>IF(I57=I56,B56+1,1)</f>
        <v>3</v>
      </c>
      <c r="C57" s="1">
        <v>1220252487</v>
      </c>
      <c r="D57" s="1">
        <v>0</v>
      </c>
      <c r="E57" s="1">
        <v>1</v>
      </c>
      <c r="F57" s="1" t="s">
        <v>51</v>
      </c>
      <c r="G57" s="1" t="s">
        <v>18</v>
      </c>
      <c r="H57" s="1" t="s">
        <v>81</v>
      </c>
      <c r="I57" s="1" t="str">
        <f>F57&amp;" "&amp;G57&amp;" "&amp;H57</f>
        <v>U11 Female Novice</v>
      </c>
      <c r="J57" s="5" t="s">
        <v>0</v>
      </c>
      <c r="K57" s="5">
        <v>1</v>
      </c>
      <c r="L57" s="2">
        <v>6.9</v>
      </c>
      <c r="M57" s="2">
        <v>7.4</v>
      </c>
      <c r="N57" s="2">
        <v>7.6</v>
      </c>
      <c r="O57" s="2">
        <v>7.8</v>
      </c>
      <c r="P57" s="3">
        <f>IF(SUM(L57:O57)=0,"",(U57-SUM(Q57:S57)+T57))</f>
        <v>14.799999999999997</v>
      </c>
      <c r="Q57" s="2">
        <v>0</v>
      </c>
      <c r="R57" s="2">
        <v>9.8000000000000007</v>
      </c>
      <c r="S57" s="2">
        <v>9.91</v>
      </c>
      <c r="T57" s="2">
        <v>0</v>
      </c>
      <c r="U57" s="2">
        <v>34.51</v>
      </c>
      <c r="V57" s="4">
        <v>2</v>
      </c>
      <c r="W57" s="2">
        <v>6.4</v>
      </c>
      <c r="X57" s="2">
        <v>6.8</v>
      </c>
      <c r="Y57" s="2">
        <v>7.2</v>
      </c>
      <c r="Z57" s="2">
        <v>7.1</v>
      </c>
      <c r="AA57" s="3">
        <f>IF(SUM(W57:Z57)=0,"",(AF57-SUM(AB57:AD57)+AE57))</f>
        <v>13.899999999999999</v>
      </c>
      <c r="AB57" s="2">
        <v>1.9</v>
      </c>
      <c r="AC57" s="2">
        <v>9.4</v>
      </c>
      <c r="AD57" s="2">
        <v>9.59</v>
      </c>
      <c r="AE57" s="2">
        <v>0</v>
      </c>
      <c r="AF57" s="2">
        <v>34.79</v>
      </c>
      <c r="AG57" s="2">
        <v>69.3</v>
      </c>
    </row>
    <row r="58" spans="1:33" x14ac:dyDescent="0.25">
      <c r="A58" s="1" t="s">
        <v>110</v>
      </c>
      <c r="B58" s="5">
        <f>IF(I58=I57,B57+1,1)</f>
        <v>4</v>
      </c>
      <c r="C58" s="1">
        <v>676493574</v>
      </c>
      <c r="D58" s="1">
        <v>0</v>
      </c>
      <c r="E58" s="1">
        <v>1</v>
      </c>
      <c r="F58" s="1" t="s">
        <v>51</v>
      </c>
      <c r="G58" s="1" t="s">
        <v>18</v>
      </c>
      <c r="H58" s="1" t="s">
        <v>81</v>
      </c>
      <c r="I58" s="1" t="str">
        <f>F58&amp;" "&amp;G58&amp;" "&amp;H58</f>
        <v>U11 Female Novice</v>
      </c>
      <c r="J58" s="5" t="s">
        <v>4</v>
      </c>
      <c r="K58" s="5">
        <v>1</v>
      </c>
      <c r="L58" s="2">
        <v>6.5</v>
      </c>
      <c r="M58" s="2">
        <v>7</v>
      </c>
      <c r="N58" s="2">
        <v>6.8</v>
      </c>
      <c r="O58" s="2">
        <v>6.7</v>
      </c>
      <c r="P58" s="3">
        <f>IF(SUM(L58:O58)=0,"",(U58-SUM(Q58:S58)+T58))</f>
        <v>13.500000000000004</v>
      </c>
      <c r="Q58" s="2">
        <v>0</v>
      </c>
      <c r="R58" s="2">
        <v>9.6999999999999993</v>
      </c>
      <c r="S58" s="2">
        <v>10.36</v>
      </c>
      <c r="T58" s="2">
        <v>0</v>
      </c>
      <c r="U58" s="2">
        <v>33.56</v>
      </c>
      <c r="V58" s="4">
        <v>2</v>
      </c>
      <c r="W58" s="2">
        <v>6.1</v>
      </c>
      <c r="X58" s="2">
        <v>6.3</v>
      </c>
      <c r="Y58" s="2">
        <v>6.6</v>
      </c>
      <c r="Z58" s="2">
        <v>6.7</v>
      </c>
      <c r="AA58" s="3">
        <f>IF(SUM(W58:Z58)=0,"",(AF58-SUM(AB58:AD58)+AE58))</f>
        <v>13.100000000000001</v>
      </c>
      <c r="AB58" s="2">
        <v>1.9</v>
      </c>
      <c r="AC58" s="2">
        <v>9.5</v>
      </c>
      <c r="AD58" s="2">
        <v>10.210000000000001</v>
      </c>
      <c r="AE58" s="2">
        <v>0</v>
      </c>
      <c r="AF58" s="2">
        <v>34.71</v>
      </c>
      <c r="AG58" s="2">
        <v>68.27</v>
      </c>
    </row>
    <row r="59" spans="1:33" x14ac:dyDescent="0.25">
      <c r="A59" s="1" t="s">
        <v>109</v>
      </c>
      <c r="B59" s="5">
        <f>IF(I59=I58,B58+1,1)</f>
        <v>5</v>
      </c>
      <c r="C59" s="1">
        <v>95132983</v>
      </c>
      <c r="D59" s="1">
        <v>0</v>
      </c>
      <c r="E59" s="1">
        <v>1</v>
      </c>
      <c r="F59" s="1" t="s">
        <v>51</v>
      </c>
      <c r="G59" s="1" t="s">
        <v>18</v>
      </c>
      <c r="H59" s="1" t="s">
        <v>81</v>
      </c>
      <c r="I59" s="1" t="str">
        <f>F59&amp;" "&amp;G59&amp;" "&amp;H59</f>
        <v>U11 Female Novice</v>
      </c>
      <c r="J59" s="5" t="s">
        <v>6</v>
      </c>
      <c r="K59" s="5">
        <v>1</v>
      </c>
      <c r="L59" s="2">
        <v>6.3</v>
      </c>
      <c r="M59" s="2">
        <v>6.7</v>
      </c>
      <c r="N59" s="2">
        <v>6.9</v>
      </c>
      <c r="O59" s="2">
        <v>7.6</v>
      </c>
      <c r="P59" s="3">
        <f>IF(SUM(L59:O59)=0,"",(U59-SUM(Q59:S59)+T59))</f>
        <v>13.7</v>
      </c>
      <c r="Q59" s="2">
        <v>0</v>
      </c>
      <c r="R59" s="2">
        <v>9.8000000000000007</v>
      </c>
      <c r="S59" s="2">
        <v>8.93</v>
      </c>
      <c r="T59" s="2">
        <v>0</v>
      </c>
      <c r="U59" s="2">
        <v>32.43</v>
      </c>
      <c r="V59" s="4">
        <v>2</v>
      </c>
      <c r="W59" s="2">
        <v>6.2</v>
      </c>
      <c r="X59" s="2">
        <v>6.9</v>
      </c>
      <c r="Y59" s="2">
        <v>6.8</v>
      </c>
      <c r="Z59" s="2">
        <v>7.2</v>
      </c>
      <c r="AA59" s="3">
        <f>IF(SUM(W59:Z59)=0,"",(AF59-SUM(AB59:AD59)+AE59))</f>
        <v>13.699999999999996</v>
      </c>
      <c r="AB59" s="2">
        <v>2</v>
      </c>
      <c r="AC59" s="2">
        <v>9.8000000000000007</v>
      </c>
      <c r="AD59" s="2">
        <v>8.76</v>
      </c>
      <c r="AE59" s="2">
        <v>0</v>
      </c>
      <c r="AF59" s="2">
        <v>34.26</v>
      </c>
      <c r="AG59" s="2">
        <v>66.69</v>
      </c>
    </row>
    <row r="60" spans="1:33" x14ac:dyDescent="0.25">
      <c r="A60" s="1" t="s">
        <v>108</v>
      </c>
      <c r="B60" s="5">
        <f>IF(I60=I59,B59+1,1)</f>
        <v>6</v>
      </c>
      <c r="C60" s="1">
        <v>416705273</v>
      </c>
      <c r="D60" s="1">
        <v>0</v>
      </c>
      <c r="E60" s="1">
        <v>1</v>
      </c>
      <c r="F60" s="1" t="s">
        <v>51</v>
      </c>
      <c r="G60" s="1" t="s">
        <v>18</v>
      </c>
      <c r="H60" s="1" t="s">
        <v>81</v>
      </c>
      <c r="I60" s="1" t="str">
        <f>F60&amp;" "&amp;G60&amp;" "&amp;H60</f>
        <v>U11 Female Novice</v>
      </c>
      <c r="J60" s="5" t="s">
        <v>6</v>
      </c>
      <c r="K60" s="5">
        <v>1</v>
      </c>
      <c r="L60" s="2">
        <v>6.1</v>
      </c>
      <c r="M60" s="2">
        <v>6.5</v>
      </c>
      <c r="N60" s="2">
        <v>6.6</v>
      </c>
      <c r="O60" s="2">
        <v>6.7</v>
      </c>
      <c r="P60" s="3">
        <f>IF(SUM(L60:O60)=0,"",(U60-SUM(Q60:S60)+T60))</f>
        <v>12.8</v>
      </c>
      <c r="Q60" s="2">
        <v>0</v>
      </c>
      <c r="R60" s="2">
        <v>9.6999999999999993</v>
      </c>
      <c r="S60" s="2">
        <v>9.19</v>
      </c>
      <c r="T60" s="2">
        <v>0</v>
      </c>
      <c r="U60" s="2">
        <v>31.69</v>
      </c>
      <c r="V60" s="4">
        <v>2</v>
      </c>
      <c r="W60" s="2">
        <v>6.1</v>
      </c>
      <c r="X60" s="2">
        <v>5.7</v>
      </c>
      <c r="Y60" s="2">
        <v>6.5</v>
      </c>
      <c r="Z60" s="2">
        <v>6.8</v>
      </c>
      <c r="AA60" s="3">
        <f>IF(SUM(W60:Z60)=0,"",(AF60-SUM(AB60:AD60)+AE60))</f>
        <v>12.699999999999996</v>
      </c>
      <c r="AB60" s="2">
        <v>2</v>
      </c>
      <c r="AC60" s="2">
        <v>9.6</v>
      </c>
      <c r="AD60" s="2">
        <v>8.82</v>
      </c>
      <c r="AE60" s="2">
        <v>0</v>
      </c>
      <c r="AF60" s="2">
        <v>33.119999999999997</v>
      </c>
      <c r="AG60" s="2">
        <v>64.81</v>
      </c>
    </row>
    <row r="61" spans="1:33" x14ac:dyDescent="0.25">
      <c r="A61" s="1" t="s">
        <v>107</v>
      </c>
      <c r="B61" s="5">
        <f>IF(I61=I60,B60+1,1)</f>
        <v>7</v>
      </c>
      <c r="C61" s="1">
        <v>1974602644</v>
      </c>
      <c r="D61" s="1">
        <v>1</v>
      </c>
      <c r="E61" s="1">
        <v>1</v>
      </c>
      <c r="F61" s="1" t="s">
        <v>51</v>
      </c>
      <c r="G61" s="1" t="s">
        <v>18</v>
      </c>
      <c r="H61" s="1" t="s">
        <v>81</v>
      </c>
      <c r="I61" s="1" t="str">
        <f>F61&amp;" "&amp;G61&amp;" "&amp;H61</f>
        <v>U11 Female Novice</v>
      </c>
      <c r="J61" s="5" t="s">
        <v>6</v>
      </c>
      <c r="K61" s="5">
        <v>1</v>
      </c>
      <c r="P61" s="3" t="str">
        <f>IF(SUM(L61:O61)=0,"",(U61-SUM(Q61:S61)+T61))</f>
        <v/>
      </c>
      <c r="U61" s="2">
        <v>0</v>
      </c>
      <c r="V61" s="4">
        <v>2</v>
      </c>
      <c r="AA61" s="3" t="str">
        <f>IF(SUM(W61:Z61)=0,"",(AF61-SUM(AB61:AD61)+AE61))</f>
        <v/>
      </c>
      <c r="AF61" s="2">
        <v>0</v>
      </c>
      <c r="AG61" s="2">
        <v>0</v>
      </c>
    </row>
    <row r="62" spans="1:33" x14ac:dyDescent="0.25">
      <c r="P62" s="3" t="str">
        <f>IF(SUM(L62:O62)=0,"",(U62-SUM(Q62:S62)+T62))</f>
        <v/>
      </c>
      <c r="AA62" s="3" t="str">
        <f>IF(SUM(W62:Z62)=0,"",(AF62-SUM(AB62:AD62)+AE62))</f>
        <v/>
      </c>
    </row>
    <row r="63" spans="1:33" x14ac:dyDescent="0.25">
      <c r="A63" s="1" t="s">
        <v>106</v>
      </c>
      <c r="B63" s="5">
        <f>IF(I63=I61,B61+1,1)</f>
        <v>1</v>
      </c>
      <c r="C63" s="1">
        <v>527266669</v>
      </c>
      <c r="D63" s="1">
        <v>0</v>
      </c>
      <c r="E63" s="1">
        <v>1</v>
      </c>
      <c r="F63" s="1" t="s">
        <v>15</v>
      </c>
      <c r="G63" s="1" t="s">
        <v>18</v>
      </c>
      <c r="H63" s="1" t="s">
        <v>81</v>
      </c>
      <c r="I63" s="1" t="str">
        <f>F63&amp;" "&amp;G63&amp;" "&amp;H63</f>
        <v>U15 Female Novice</v>
      </c>
      <c r="J63" s="5" t="s">
        <v>6</v>
      </c>
      <c r="K63" s="5">
        <v>1</v>
      </c>
      <c r="L63" s="2">
        <v>6.9</v>
      </c>
      <c r="M63" s="2">
        <v>7.2</v>
      </c>
      <c r="N63" s="2">
        <v>7.7</v>
      </c>
      <c r="O63" s="2">
        <v>7.8</v>
      </c>
      <c r="P63" s="3">
        <f>IF(SUM(L63:O63)=0,"",(U63-SUM(Q63:S63)+T63))</f>
        <v>14.799999999999997</v>
      </c>
      <c r="Q63" s="2">
        <v>0</v>
      </c>
      <c r="R63" s="2">
        <v>9.9</v>
      </c>
      <c r="S63" s="2">
        <v>12.34</v>
      </c>
      <c r="T63" s="2">
        <v>0</v>
      </c>
      <c r="U63" s="2">
        <v>37.04</v>
      </c>
      <c r="V63" s="4">
        <v>2</v>
      </c>
      <c r="W63" s="2">
        <v>6.7</v>
      </c>
      <c r="X63" s="2">
        <v>7</v>
      </c>
      <c r="Y63" s="2">
        <v>7.6</v>
      </c>
      <c r="Z63" s="2">
        <v>7.3</v>
      </c>
      <c r="AA63" s="3">
        <f>IF(SUM(W63:Z63)=0,"",(AF63-SUM(AB63:AD63)+AE63))</f>
        <v>14.399999999999999</v>
      </c>
      <c r="AB63" s="2">
        <v>3</v>
      </c>
      <c r="AC63" s="2">
        <v>9.5</v>
      </c>
      <c r="AD63" s="2">
        <v>12.97</v>
      </c>
      <c r="AE63" s="2">
        <v>0</v>
      </c>
      <c r="AF63" s="2">
        <v>39.869999999999997</v>
      </c>
      <c r="AG63" s="2">
        <v>76.91</v>
      </c>
    </row>
    <row r="64" spans="1:33" x14ac:dyDescent="0.25">
      <c r="A64" s="1" t="s">
        <v>105</v>
      </c>
      <c r="B64" s="5">
        <f>IF(I64=I63,B63+1,1)</f>
        <v>2</v>
      </c>
      <c r="C64" s="1">
        <v>2117088335</v>
      </c>
      <c r="D64" s="1">
        <v>0</v>
      </c>
      <c r="E64" s="1">
        <v>1</v>
      </c>
      <c r="F64" s="1" t="s">
        <v>15</v>
      </c>
      <c r="G64" s="1" t="s">
        <v>18</v>
      </c>
      <c r="H64" s="1" t="s">
        <v>81</v>
      </c>
      <c r="I64" s="1" t="str">
        <f>F64&amp;" "&amp;G64&amp;" "&amp;H64</f>
        <v>U15 Female Novice</v>
      </c>
      <c r="J64" s="5" t="s">
        <v>6</v>
      </c>
      <c r="K64" s="5">
        <v>1</v>
      </c>
      <c r="L64" s="2">
        <v>6.9</v>
      </c>
      <c r="M64" s="2">
        <v>7.2</v>
      </c>
      <c r="N64" s="2">
        <v>6.8</v>
      </c>
      <c r="O64" s="2">
        <v>7.7</v>
      </c>
      <c r="P64" s="3">
        <f>IF(SUM(L64:O64)=0,"",(U64-SUM(Q64:S64)+T64))</f>
        <v>14.399999999999999</v>
      </c>
      <c r="Q64" s="2">
        <v>0</v>
      </c>
      <c r="R64" s="2">
        <v>9.3000000000000007</v>
      </c>
      <c r="S64" s="2">
        <v>11.98</v>
      </c>
      <c r="T64" s="2">
        <v>0</v>
      </c>
      <c r="U64" s="2">
        <v>35.68</v>
      </c>
      <c r="V64" s="4">
        <v>2</v>
      </c>
      <c r="W64" s="2">
        <v>7.2</v>
      </c>
      <c r="X64" s="2">
        <v>7.1</v>
      </c>
      <c r="Y64" s="2">
        <v>7.3</v>
      </c>
      <c r="Z64" s="2">
        <v>7.4</v>
      </c>
      <c r="AA64" s="3">
        <f>IF(SUM(W64:Z64)=0,"",(AF64-SUM(AB64:AD64)+AE64))</f>
        <v>14.5</v>
      </c>
      <c r="AB64" s="2">
        <v>3.5</v>
      </c>
      <c r="AC64" s="2">
        <v>9.5</v>
      </c>
      <c r="AD64" s="2">
        <v>12.49</v>
      </c>
      <c r="AE64" s="2">
        <v>0</v>
      </c>
      <c r="AF64" s="2">
        <v>39.99</v>
      </c>
      <c r="AG64" s="2">
        <v>75.67</v>
      </c>
    </row>
    <row r="65" spans="1:33" x14ac:dyDescent="0.25">
      <c r="A65" s="1" t="s">
        <v>104</v>
      </c>
      <c r="B65" s="5">
        <f>IF(I65=I64,B64+1,1)</f>
        <v>3</v>
      </c>
      <c r="C65" s="1">
        <v>1404649562</v>
      </c>
      <c r="D65" s="1">
        <v>0</v>
      </c>
      <c r="E65" s="1">
        <v>1</v>
      </c>
      <c r="F65" s="1" t="s">
        <v>15</v>
      </c>
      <c r="G65" s="1" t="s">
        <v>18</v>
      </c>
      <c r="H65" s="1" t="s">
        <v>81</v>
      </c>
      <c r="I65" s="1" t="str">
        <f>F65&amp;" "&amp;G65&amp;" "&amp;H65</f>
        <v>U15 Female Novice</v>
      </c>
      <c r="J65" s="5" t="s">
        <v>6</v>
      </c>
      <c r="K65" s="5">
        <v>1</v>
      </c>
      <c r="L65" s="2">
        <v>7.7</v>
      </c>
      <c r="M65" s="2">
        <v>8.1999999999999993</v>
      </c>
      <c r="N65" s="2">
        <v>8.5</v>
      </c>
      <c r="O65" s="2">
        <v>7.9</v>
      </c>
      <c r="P65" s="3">
        <f>IF(SUM(L65:O65)=0,"",(U65-SUM(Q65:S65)+T65))</f>
        <v>16.099999999999998</v>
      </c>
      <c r="Q65" s="2">
        <v>0</v>
      </c>
      <c r="R65" s="2">
        <v>9.6</v>
      </c>
      <c r="S65" s="2">
        <v>10.99</v>
      </c>
      <c r="T65" s="2">
        <v>0</v>
      </c>
      <c r="U65" s="2">
        <v>36.69</v>
      </c>
      <c r="V65" s="4">
        <v>2</v>
      </c>
      <c r="W65" s="2">
        <v>7.2</v>
      </c>
      <c r="X65" s="2">
        <v>7.1</v>
      </c>
      <c r="Y65" s="2">
        <v>7.2</v>
      </c>
      <c r="Z65" s="2">
        <v>7.1</v>
      </c>
      <c r="AA65" s="3">
        <f>IF(SUM(W65:Z65)=0,"",(AF65-SUM(AB65:AD65)+AE65))</f>
        <v>14.299999999999997</v>
      </c>
      <c r="AB65" s="2">
        <v>3.5</v>
      </c>
      <c r="AC65" s="2">
        <v>9.4</v>
      </c>
      <c r="AD65" s="2">
        <v>10.35</v>
      </c>
      <c r="AE65" s="2">
        <v>0</v>
      </c>
      <c r="AF65" s="2">
        <v>37.549999999999997</v>
      </c>
      <c r="AG65" s="2">
        <v>74.239999999999995</v>
      </c>
    </row>
    <row r="66" spans="1:33" x14ac:dyDescent="0.25">
      <c r="A66" s="1" t="s">
        <v>103</v>
      </c>
      <c r="B66" s="5">
        <f>IF(I66=I65,B65+1,1)</f>
        <v>4</v>
      </c>
      <c r="C66" s="1">
        <v>1288507128</v>
      </c>
      <c r="D66" s="1">
        <v>0</v>
      </c>
      <c r="E66" s="1">
        <v>1</v>
      </c>
      <c r="F66" s="1" t="s">
        <v>15</v>
      </c>
      <c r="G66" s="1" t="s">
        <v>18</v>
      </c>
      <c r="H66" s="1" t="s">
        <v>81</v>
      </c>
      <c r="I66" s="1" t="str">
        <f>F66&amp;" "&amp;G66&amp;" "&amp;H66</f>
        <v>U15 Female Novice</v>
      </c>
      <c r="J66" s="5" t="s">
        <v>6</v>
      </c>
      <c r="K66" s="5">
        <v>1</v>
      </c>
      <c r="L66" s="2">
        <v>6.8</v>
      </c>
      <c r="M66" s="2">
        <v>6.9</v>
      </c>
      <c r="N66" s="2">
        <v>7.1</v>
      </c>
      <c r="O66" s="2">
        <v>7.3</v>
      </c>
      <c r="P66" s="3">
        <f>IF(SUM(L66:O66)=0,"",(U66-SUM(Q66:S66)+T66))</f>
        <v>14</v>
      </c>
      <c r="Q66" s="2">
        <v>0</v>
      </c>
      <c r="R66" s="2">
        <v>9.3000000000000007</v>
      </c>
      <c r="S66" s="2">
        <v>10.3</v>
      </c>
      <c r="T66" s="2">
        <v>0</v>
      </c>
      <c r="U66" s="2">
        <v>33.6</v>
      </c>
      <c r="V66" s="4">
        <v>2</v>
      </c>
      <c r="W66" s="2">
        <v>6.7</v>
      </c>
      <c r="X66" s="2">
        <v>6.8</v>
      </c>
      <c r="Y66" s="2">
        <v>7.5</v>
      </c>
      <c r="Z66" s="2">
        <v>6.7</v>
      </c>
      <c r="AA66" s="3">
        <f>IF(SUM(W66:Z66)=0,"",(AF66-SUM(AB66:AD66)+AE66))</f>
        <v>13.900000000000002</v>
      </c>
      <c r="AB66" s="2">
        <v>2</v>
      </c>
      <c r="AC66" s="2">
        <v>9.9</v>
      </c>
      <c r="AD66" s="2">
        <v>10.47</v>
      </c>
      <c r="AE66" s="2">
        <v>0</v>
      </c>
      <c r="AF66" s="2">
        <v>36.270000000000003</v>
      </c>
      <c r="AG66" s="2">
        <v>69.87</v>
      </c>
    </row>
    <row r="67" spans="1:33" x14ac:dyDescent="0.25">
      <c r="A67" s="1" t="s">
        <v>102</v>
      </c>
      <c r="B67" s="5">
        <f>IF(I67=I66,B66+1,1)</f>
        <v>5</v>
      </c>
      <c r="C67" s="1">
        <v>1941674471</v>
      </c>
      <c r="D67" s="1">
        <v>0</v>
      </c>
      <c r="E67" s="1">
        <v>1</v>
      </c>
      <c r="F67" s="1" t="s">
        <v>15</v>
      </c>
      <c r="G67" s="1" t="s">
        <v>18</v>
      </c>
      <c r="H67" s="1" t="s">
        <v>81</v>
      </c>
      <c r="I67" s="1" t="str">
        <f>F67&amp;" "&amp;G67&amp;" "&amp;H67</f>
        <v>U15 Female Novice</v>
      </c>
      <c r="J67" s="5" t="s">
        <v>6</v>
      </c>
      <c r="K67" s="5">
        <v>1</v>
      </c>
      <c r="L67" s="2">
        <v>7</v>
      </c>
      <c r="M67" s="2">
        <v>7.6</v>
      </c>
      <c r="N67" s="2">
        <v>6.7</v>
      </c>
      <c r="O67" s="2">
        <v>7.4</v>
      </c>
      <c r="P67" s="3">
        <f>IF(SUM(L67:O67)=0,"",(U67-SUM(Q67:S67)+T67))</f>
        <v>14.399999999999999</v>
      </c>
      <c r="Q67" s="2">
        <v>0</v>
      </c>
      <c r="R67" s="2">
        <v>9.6999999999999993</v>
      </c>
      <c r="S67" s="2">
        <v>9.6199999999999992</v>
      </c>
      <c r="T67" s="2">
        <v>0</v>
      </c>
      <c r="U67" s="2">
        <v>33.72</v>
      </c>
      <c r="V67" s="4">
        <v>2</v>
      </c>
      <c r="W67" s="2">
        <v>6.2</v>
      </c>
      <c r="X67" s="2">
        <v>7.4</v>
      </c>
      <c r="Y67" s="2">
        <v>6.8</v>
      </c>
      <c r="Z67" s="2">
        <v>6.6</v>
      </c>
      <c r="AA67" s="3">
        <f>IF(SUM(W67:Z67)=0,"",(AF67-SUM(AB67:AD67)+AE67))</f>
        <v>13.5</v>
      </c>
      <c r="AB67" s="2">
        <v>3.4</v>
      </c>
      <c r="AC67" s="2">
        <v>9.6</v>
      </c>
      <c r="AD67" s="2">
        <v>8.69</v>
      </c>
      <c r="AE67" s="2">
        <v>0</v>
      </c>
      <c r="AF67" s="2">
        <v>35.19</v>
      </c>
      <c r="AG67" s="2">
        <v>68.91</v>
      </c>
    </row>
    <row r="68" spans="1:33" x14ac:dyDescent="0.25">
      <c r="A68" s="1" t="s">
        <v>101</v>
      </c>
      <c r="B68" s="5">
        <f>IF(I68=I67,B67+1,1)</f>
        <v>6</v>
      </c>
      <c r="C68" s="1">
        <v>1042701745</v>
      </c>
      <c r="D68" s="1">
        <v>0</v>
      </c>
      <c r="E68" s="1">
        <v>1</v>
      </c>
      <c r="F68" s="1" t="s">
        <v>15</v>
      </c>
      <c r="G68" s="1" t="s">
        <v>18</v>
      </c>
      <c r="H68" s="1" t="s">
        <v>81</v>
      </c>
      <c r="I68" s="1" t="str">
        <f>F68&amp;" "&amp;G68&amp;" "&amp;H68</f>
        <v>U15 Female Novice</v>
      </c>
      <c r="J68" s="5" t="s">
        <v>23</v>
      </c>
      <c r="K68" s="5">
        <v>1</v>
      </c>
      <c r="L68" s="2">
        <v>6.3</v>
      </c>
      <c r="M68" s="2">
        <v>7.1</v>
      </c>
      <c r="N68" s="2">
        <v>7.8</v>
      </c>
      <c r="O68" s="2">
        <v>7.6</v>
      </c>
      <c r="P68" s="3">
        <f>IF(SUM(L68:O68)=0,"",(U68-SUM(Q68:S68)+T68))</f>
        <v>14.600000000000001</v>
      </c>
      <c r="Q68" s="2">
        <v>0</v>
      </c>
      <c r="R68" s="2">
        <v>9.5</v>
      </c>
      <c r="S68" s="2">
        <v>9.39</v>
      </c>
      <c r="T68" s="2">
        <v>0</v>
      </c>
      <c r="U68" s="2">
        <v>33.49</v>
      </c>
      <c r="V68" s="4">
        <v>2</v>
      </c>
      <c r="W68" s="2">
        <v>6.3</v>
      </c>
      <c r="X68" s="2">
        <v>6.9</v>
      </c>
      <c r="Y68" s="2">
        <v>7</v>
      </c>
      <c r="Z68" s="2">
        <v>6.8</v>
      </c>
      <c r="AA68" s="3">
        <f>IF(SUM(W68:Z68)=0,"",(AF68-SUM(AB68:AD68)+AE68))</f>
        <v>13.600000000000001</v>
      </c>
      <c r="AB68" s="2">
        <v>2.1</v>
      </c>
      <c r="AC68" s="2">
        <v>9.5</v>
      </c>
      <c r="AD68" s="2">
        <v>9.33</v>
      </c>
      <c r="AE68" s="2">
        <v>0</v>
      </c>
      <c r="AF68" s="2">
        <v>34.53</v>
      </c>
      <c r="AG68" s="2">
        <v>68.02</v>
      </c>
    </row>
    <row r="69" spans="1:33" x14ac:dyDescent="0.25">
      <c r="A69" s="1" t="s">
        <v>100</v>
      </c>
      <c r="B69" s="5">
        <f>IF(I69=I68,B68+1,1)</f>
        <v>7</v>
      </c>
      <c r="C69" s="1">
        <v>680663016</v>
      </c>
      <c r="D69" s="1">
        <v>0</v>
      </c>
      <c r="E69" s="1">
        <v>1</v>
      </c>
      <c r="F69" s="1" t="s">
        <v>15</v>
      </c>
      <c r="G69" s="1" t="s">
        <v>18</v>
      </c>
      <c r="H69" s="1" t="s">
        <v>81</v>
      </c>
      <c r="I69" s="1" t="str">
        <f>F69&amp;" "&amp;G69&amp;" "&amp;H69</f>
        <v>U15 Female Novice</v>
      </c>
      <c r="J69" s="5" t="s">
        <v>6</v>
      </c>
      <c r="K69" s="5">
        <v>1</v>
      </c>
      <c r="L69" s="2">
        <v>6</v>
      </c>
      <c r="M69" s="2">
        <v>6.6</v>
      </c>
      <c r="N69" s="2">
        <v>5.8</v>
      </c>
      <c r="O69" s="2">
        <v>7.2</v>
      </c>
      <c r="P69" s="3">
        <f>IF(SUM(L69:O69)=0,"",(U69-SUM(Q69:S69)+T69))</f>
        <v>12.700000000000003</v>
      </c>
      <c r="Q69" s="2">
        <v>0</v>
      </c>
      <c r="R69" s="2">
        <v>9.5</v>
      </c>
      <c r="S69" s="2">
        <v>9.08</v>
      </c>
      <c r="T69" s="2">
        <v>0</v>
      </c>
      <c r="U69" s="2">
        <v>31.28</v>
      </c>
      <c r="V69" s="4">
        <v>2</v>
      </c>
      <c r="W69" s="2">
        <v>6.4</v>
      </c>
      <c r="X69" s="2">
        <v>7.1</v>
      </c>
      <c r="Y69" s="2">
        <v>6.8</v>
      </c>
      <c r="Z69" s="2">
        <v>6.9</v>
      </c>
      <c r="AA69" s="3">
        <f>IF(SUM(W69:Z69)=0,"",(AF69-SUM(AB69:AD69)+AE69))</f>
        <v>13.699999999999996</v>
      </c>
      <c r="AB69" s="2">
        <v>1.9</v>
      </c>
      <c r="AC69" s="2">
        <v>9.5</v>
      </c>
      <c r="AD69" s="2">
        <v>9.31</v>
      </c>
      <c r="AE69" s="2">
        <v>0</v>
      </c>
      <c r="AF69" s="2">
        <v>34.409999999999997</v>
      </c>
      <c r="AG69" s="2">
        <v>65.69</v>
      </c>
    </row>
    <row r="70" spans="1:33" x14ac:dyDescent="0.25">
      <c r="A70" s="1" t="s">
        <v>99</v>
      </c>
      <c r="B70" s="5">
        <f>IF(I70=I69,B69+1,1)</f>
        <v>8</v>
      </c>
      <c r="C70" s="1">
        <v>1496690876</v>
      </c>
      <c r="D70" s="1">
        <v>0</v>
      </c>
      <c r="E70" s="1">
        <v>1</v>
      </c>
      <c r="F70" s="1" t="s">
        <v>15</v>
      </c>
      <c r="G70" s="1" t="s">
        <v>18</v>
      </c>
      <c r="H70" s="1" t="s">
        <v>81</v>
      </c>
      <c r="I70" s="1" t="str">
        <f>F70&amp;" "&amp;G70&amp;" "&amp;H70</f>
        <v>U15 Female Novice</v>
      </c>
      <c r="J70" s="5" t="s">
        <v>6</v>
      </c>
      <c r="K70" s="5">
        <v>1</v>
      </c>
      <c r="L70" s="2">
        <v>5.5</v>
      </c>
      <c r="M70" s="2">
        <v>5.9</v>
      </c>
      <c r="N70" s="2">
        <v>6.4</v>
      </c>
      <c r="O70" s="2">
        <v>6</v>
      </c>
      <c r="P70" s="3">
        <f>IF(SUM(L70:O70)=0,"",(U70-SUM(Q70:S70)+T70))</f>
        <v>12.2</v>
      </c>
      <c r="Q70" s="2">
        <v>0</v>
      </c>
      <c r="R70" s="2">
        <v>9.4</v>
      </c>
      <c r="S70" s="2">
        <v>11.08</v>
      </c>
      <c r="T70" s="2">
        <v>2</v>
      </c>
      <c r="U70" s="2">
        <v>30.68</v>
      </c>
      <c r="V70" s="4">
        <v>2</v>
      </c>
      <c r="W70" s="2">
        <v>5.5</v>
      </c>
      <c r="X70" s="2">
        <v>5.6</v>
      </c>
      <c r="Y70" s="2">
        <v>5.9</v>
      </c>
      <c r="Z70" s="2">
        <v>6.1</v>
      </c>
      <c r="AA70" s="3">
        <f>IF(SUM(W70:Z70)=0,"",(AF70-SUM(AB70:AD70)+AE70))</f>
        <v>11.600000000000001</v>
      </c>
      <c r="AB70" s="2">
        <v>1.9</v>
      </c>
      <c r="AC70" s="2">
        <v>9.3000000000000007</v>
      </c>
      <c r="AD70" s="2">
        <v>11.02</v>
      </c>
      <c r="AE70" s="2">
        <v>0</v>
      </c>
      <c r="AF70" s="2">
        <v>33.82</v>
      </c>
      <c r="AG70" s="2">
        <v>64.5</v>
      </c>
    </row>
    <row r="71" spans="1:33" x14ac:dyDescent="0.25">
      <c r="A71" s="1" t="s">
        <v>98</v>
      </c>
      <c r="B71" s="5">
        <f>IF(I71=I70,B70+1,1)</f>
        <v>9</v>
      </c>
      <c r="C71" s="1">
        <v>1496029752</v>
      </c>
      <c r="D71" s="1">
        <v>0</v>
      </c>
      <c r="E71" s="1">
        <v>1</v>
      </c>
      <c r="F71" s="1" t="s">
        <v>15</v>
      </c>
      <c r="G71" s="1" t="s">
        <v>18</v>
      </c>
      <c r="H71" s="1" t="s">
        <v>81</v>
      </c>
      <c r="I71" s="1" t="str">
        <f>F71&amp;" "&amp;G71&amp;" "&amp;H71</f>
        <v>U15 Female Novice</v>
      </c>
      <c r="J71" s="5" t="s">
        <v>6</v>
      </c>
      <c r="K71" s="5">
        <v>1</v>
      </c>
      <c r="L71" s="2">
        <v>4.5</v>
      </c>
      <c r="M71" s="2">
        <v>4.8</v>
      </c>
      <c r="N71" s="2">
        <v>4.9000000000000004</v>
      </c>
      <c r="O71" s="2">
        <v>5</v>
      </c>
      <c r="P71" s="3">
        <f>IF(SUM(L71:O71)=0,"",(U71-SUM(Q71:S71)+T71))</f>
        <v>9.4999999999999982</v>
      </c>
      <c r="Q71" s="2">
        <v>0</v>
      </c>
      <c r="R71" s="2">
        <v>7</v>
      </c>
      <c r="S71" s="2">
        <v>7.49</v>
      </c>
      <c r="T71" s="2">
        <v>0</v>
      </c>
      <c r="U71" s="2">
        <v>23.99</v>
      </c>
      <c r="V71" s="4">
        <v>2</v>
      </c>
      <c r="W71" s="2">
        <v>6.1</v>
      </c>
      <c r="X71" s="2">
        <v>7.2</v>
      </c>
      <c r="Y71" s="2">
        <v>7.2</v>
      </c>
      <c r="Z71" s="2">
        <v>7.5</v>
      </c>
      <c r="AA71" s="3">
        <f>IF(SUM(W71:Z71)=0,"",(AF71-SUM(AB71:AD71)+AE71))</f>
        <v>14.300000000000004</v>
      </c>
      <c r="AB71" s="2">
        <v>2.6</v>
      </c>
      <c r="AC71" s="2">
        <v>9.8000000000000007</v>
      </c>
      <c r="AD71" s="2">
        <v>10.57</v>
      </c>
      <c r="AE71" s="2">
        <v>0</v>
      </c>
      <c r="AF71" s="2">
        <v>37.270000000000003</v>
      </c>
      <c r="AG71" s="2">
        <v>61.26</v>
      </c>
    </row>
    <row r="72" spans="1:33" x14ac:dyDescent="0.25">
      <c r="A72" s="1" t="s">
        <v>97</v>
      </c>
      <c r="B72" s="5">
        <f>IF(I72=I71,B71+1,1)</f>
        <v>10</v>
      </c>
      <c r="C72" s="1">
        <v>1593586248</v>
      </c>
      <c r="D72" s="1">
        <v>1</v>
      </c>
      <c r="E72" s="1">
        <v>1</v>
      </c>
      <c r="F72" s="1" t="s">
        <v>15</v>
      </c>
      <c r="G72" s="1" t="s">
        <v>18</v>
      </c>
      <c r="H72" s="1" t="s">
        <v>81</v>
      </c>
      <c r="I72" s="1" t="str">
        <f>F72&amp;" "&amp;G72&amp;" "&amp;H72</f>
        <v>U15 Female Novice</v>
      </c>
      <c r="J72" s="5" t="s">
        <v>4</v>
      </c>
      <c r="K72" s="5">
        <v>1</v>
      </c>
      <c r="P72" s="3" t="str">
        <f>IF(SUM(L72:O72)=0,"",(U72-SUM(Q72:S72)+T72))</f>
        <v/>
      </c>
      <c r="U72" s="2">
        <v>0</v>
      </c>
      <c r="V72" s="4">
        <v>2</v>
      </c>
      <c r="AA72" s="3" t="str">
        <f>IF(SUM(W72:Z72)=0,"",(AF72-SUM(AB72:AD72)+AE72))</f>
        <v/>
      </c>
      <c r="AF72" s="2">
        <v>0</v>
      </c>
      <c r="AG72" s="2">
        <v>0</v>
      </c>
    </row>
    <row r="73" spans="1:33" x14ac:dyDescent="0.25">
      <c r="P73" s="3" t="str">
        <f>IF(SUM(L73:O73)=0,"",(U73-SUM(Q73:S73)+T73))</f>
        <v/>
      </c>
      <c r="AA73" s="3" t="str">
        <f>IF(SUM(W73:Z73)=0,"",(AF73-SUM(AB73:AD73)+AE73))</f>
        <v/>
      </c>
    </row>
    <row r="74" spans="1:33" x14ac:dyDescent="0.25">
      <c r="A74" s="1" t="s">
        <v>96</v>
      </c>
      <c r="B74" s="5">
        <f>IF(I74=I72,B72+1,1)</f>
        <v>1</v>
      </c>
      <c r="C74" s="1">
        <v>186255084</v>
      </c>
      <c r="D74" s="1">
        <v>0</v>
      </c>
      <c r="E74" s="1">
        <v>1</v>
      </c>
      <c r="F74" s="1" t="s">
        <v>12</v>
      </c>
      <c r="G74" s="1" t="s">
        <v>18</v>
      </c>
      <c r="H74" s="1" t="s">
        <v>81</v>
      </c>
      <c r="I74" s="1" t="str">
        <f>F74&amp;" "&amp;G74&amp;" "&amp;H74</f>
        <v>O15 Female Novice</v>
      </c>
      <c r="J74" s="5" t="s">
        <v>6</v>
      </c>
      <c r="K74" s="5">
        <v>1</v>
      </c>
      <c r="L74" s="2">
        <v>7.5</v>
      </c>
      <c r="M74" s="2">
        <v>7.4</v>
      </c>
      <c r="N74" s="2">
        <v>7.4</v>
      </c>
      <c r="O74" s="2">
        <v>7.1</v>
      </c>
      <c r="P74" s="3">
        <f>IF(SUM(L74:O74)=0,"",(U74-SUM(Q74:S74)+T74))</f>
        <v>14.899999999999999</v>
      </c>
      <c r="Q74" s="2">
        <v>0</v>
      </c>
      <c r="R74" s="2">
        <v>9.8000000000000007</v>
      </c>
      <c r="S74" s="2">
        <v>11.97</v>
      </c>
      <c r="T74" s="2">
        <v>0</v>
      </c>
      <c r="U74" s="2">
        <v>36.67</v>
      </c>
      <c r="V74" s="4">
        <v>2</v>
      </c>
      <c r="W74" s="2">
        <v>7.3</v>
      </c>
      <c r="X74" s="2">
        <v>6.9</v>
      </c>
      <c r="Y74" s="2">
        <v>6.6</v>
      </c>
      <c r="Z74" s="2">
        <v>6.9</v>
      </c>
      <c r="AA74" s="3">
        <f>IF(SUM(W74:Z74)=0,"",(AF74-SUM(AB74:AD74)+AE74))</f>
        <v>13.500000000000004</v>
      </c>
      <c r="AB74" s="2">
        <v>3.5</v>
      </c>
      <c r="AC74" s="2">
        <v>9.5</v>
      </c>
      <c r="AD74" s="2">
        <v>11.7</v>
      </c>
      <c r="AE74" s="2">
        <v>0</v>
      </c>
      <c r="AF74" s="2">
        <v>38.200000000000003</v>
      </c>
      <c r="AG74" s="2">
        <v>74.87</v>
      </c>
    </row>
    <row r="75" spans="1:33" x14ac:dyDescent="0.25">
      <c r="A75" s="1" t="s">
        <v>95</v>
      </c>
      <c r="B75" s="5">
        <f>IF(I75=I74,B74+1,1)</f>
        <v>2</v>
      </c>
      <c r="C75" s="1">
        <v>1944073756</v>
      </c>
      <c r="D75" s="1">
        <v>0</v>
      </c>
      <c r="E75" s="1">
        <v>1</v>
      </c>
      <c r="F75" s="1" t="s">
        <v>12</v>
      </c>
      <c r="G75" s="1" t="s">
        <v>18</v>
      </c>
      <c r="H75" s="1" t="s">
        <v>81</v>
      </c>
      <c r="I75" s="1" t="str">
        <f>F75&amp;" "&amp;G75&amp;" "&amp;H75</f>
        <v>O15 Female Novice</v>
      </c>
      <c r="J75" s="5" t="s">
        <v>6</v>
      </c>
      <c r="K75" s="5">
        <v>1</v>
      </c>
      <c r="L75" s="2">
        <v>8.1</v>
      </c>
      <c r="M75" s="2">
        <v>6.8</v>
      </c>
      <c r="N75" s="2">
        <v>7.2</v>
      </c>
      <c r="O75" s="2">
        <v>7.5</v>
      </c>
      <c r="P75" s="3">
        <f>IF(SUM(L75:O75)=0,"",(U75-SUM(Q75:S75)+T75))</f>
        <v>14.800000000000004</v>
      </c>
      <c r="Q75" s="2">
        <v>0</v>
      </c>
      <c r="R75" s="2">
        <v>9.8000000000000007</v>
      </c>
      <c r="S75" s="2">
        <v>10.78</v>
      </c>
      <c r="T75" s="2">
        <v>0</v>
      </c>
      <c r="U75" s="2">
        <v>35.380000000000003</v>
      </c>
      <c r="V75" s="4">
        <v>2</v>
      </c>
      <c r="W75" s="2">
        <v>7.9</v>
      </c>
      <c r="X75" s="2">
        <v>7.4</v>
      </c>
      <c r="Y75" s="2">
        <v>7.4</v>
      </c>
      <c r="Z75" s="2">
        <v>7.5</v>
      </c>
      <c r="AA75" s="3">
        <f>IF(SUM(W75:Z75)=0,"",(AF75-SUM(AB75:AD75)+AE75))</f>
        <v>15</v>
      </c>
      <c r="AB75" s="2">
        <v>2</v>
      </c>
      <c r="AC75" s="2">
        <v>9.8000000000000007</v>
      </c>
      <c r="AD75" s="2">
        <v>11.01</v>
      </c>
      <c r="AE75" s="2">
        <v>0</v>
      </c>
      <c r="AF75" s="2">
        <v>37.81</v>
      </c>
      <c r="AG75" s="2">
        <v>73.19</v>
      </c>
    </row>
    <row r="76" spans="1:33" x14ac:dyDescent="0.25">
      <c r="A76" s="1" t="s">
        <v>94</v>
      </c>
      <c r="B76" s="5">
        <f>IF(I76=I75,B75+1,1)</f>
        <v>3</v>
      </c>
      <c r="C76" s="1">
        <v>1586576047</v>
      </c>
      <c r="D76" s="1">
        <v>0</v>
      </c>
      <c r="E76" s="1">
        <v>1</v>
      </c>
      <c r="F76" s="1" t="s">
        <v>12</v>
      </c>
      <c r="G76" s="1" t="s">
        <v>18</v>
      </c>
      <c r="H76" s="1" t="s">
        <v>81</v>
      </c>
      <c r="I76" s="1" t="str">
        <f>F76&amp;" "&amp;G76&amp;" "&amp;H76</f>
        <v>O15 Female Novice</v>
      </c>
      <c r="J76" s="5" t="s">
        <v>0</v>
      </c>
      <c r="K76" s="5">
        <v>1</v>
      </c>
      <c r="L76" s="2">
        <v>7.4</v>
      </c>
      <c r="M76" s="2">
        <v>6.2</v>
      </c>
      <c r="N76" s="2">
        <v>6.7</v>
      </c>
      <c r="O76" s="2">
        <v>6.7</v>
      </c>
      <c r="P76" s="3">
        <f>IF(SUM(L76:O76)=0,"",(U76-SUM(Q76:S76)+T76))</f>
        <v>13.599999999999998</v>
      </c>
      <c r="Q76" s="2">
        <v>0</v>
      </c>
      <c r="R76" s="2">
        <v>9.6</v>
      </c>
      <c r="S76" s="2">
        <v>10.88</v>
      </c>
      <c r="T76" s="2">
        <v>0</v>
      </c>
      <c r="U76" s="2">
        <v>34.08</v>
      </c>
      <c r="V76" s="4">
        <v>2</v>
      </c>
      <c r="W76" s="2">
        <v>7.1</v>
      </c>
      <c r="X76" s="2">
        <v>6.6</v>
      </c>
      <c r="Y76" s="2">
        <v>6.5</v>
      </c>
      <c r="Z76" s="2">
        <v>6.4</v>
      </c>
      <c r="AA76" s="3">
        <f>IF(SUM(W76:Z76)=0,"",(AF76-SUM(AB76:AD76)+AE76))</f>
        <v>13.299999999999997</v>
      </c>
      <c r="AB76" s="2">
        <v>1.7</v>
      </c>
      <c r="AC76" s="2">
        <v>9.3000000000000007</v>
      </c>
      <c r="AD76" s="2">
        <v>10.36</v>
      </c>
      <c r="AE76" s="2">
        <v>0</v>
      </c>
      <c r="AF76" s="2">
        <v>34.659999999999997</v>
      </c>
      <c r="AG76" s="2">
        <v>68.739999999999995</v>
      </c>
    </row>
    <row r="77" spans="1:33" x14ac:dyDescent="0.25">
      <c r="A77" s="1" t="s">
        <v>93</v>
      </c>
      <c r="B77" s="5">
        <f>IF(I77=I76,B76+1,1)</f>
        <v>4</v>
      </c>
      <c r="C77" s="1">
        <v>1446391710</v>
      </c>
      <c r="D77" s="1">
        <v>0</v>
      </c>
      <c r="E77" s="1">
        <v>1</v>
      </c>
      <c r="F77" s="1" t="s">
        <v>12</v>
      </c>
      <c r="G77" s="1" t="s">
        <v>18</v>
      </c>
      <c r="H77" s="1" t="s">
        <v>81</v>
      </c>
      <c r="I77" s="1" t="str">
        <f>F77&amp;" "&amp;G77&amp;" "&amp;H77</f>
        <v>O15 Female Novice</v>
      </c>
      <c r="J77" s="5" t="s">
        <v>4</v>
      </c>
      <c r="K77" s="5">
        <v>1</v>
      </c>
      <c r="L77" s="2">
        <v>7.4</v>
      </c>
      <c r="M77" s="2">
        <v>6.7</v>
      </c>
      <c r="N77" s="2">
        <v>7.1</v>
      </c>
      <c r="O77" s="2">
        <v>7</v>
      </c>
      <c r="P77" s="3">
        <f>IF(SUM(L77:O77)=0,"",(U77-SUM(Q77:S77)+T77))</f>
        <v>14.099999999999998</v>
      </c>
      <c r="Q77" s="2">
        <v>0</v>
      </c>
      <c r="R77" s="2">
        <v>9.4</v>
      </c>
      <c r="S77" s="2">
        <v>9.7200000000000006</v>
      </c>
      <c r="T77" s="2">
        <v>0</v>
      </c>
      <c r="U77" s="2">
        <v>33.22</v>
      </c>
      <c r="V77" s="4">
        <v>2</v>
      </c>
      <c r="W77" s="2">
        <v>6.4</v>
      </c>
      <c r="X77" s="2">
        <v>6.2</v>
      </c>
      <c r="Y77" s="2">
        <v>6.5</v>
      </c>
      <c r="Z77" s="2">
        <v>6</v>
      </c>
      <c r="AA77" s="3">
        <f>IF(SUM(W77:Z77)=0,"",(AF77-SUM(AB77:AD77)+AE77))</f>
        <v>12.7</v>
      </c>
      <c r="AB77" s="2">
        <v>3</v>
      </c>
      <c r="AC77" s="2">
        <v>9.5</v>
      </c>
      <c r="AD77" s="2">
        <v>9.0500000000000007</v>
      </c>
      <c r="AE77" s="2">
        <v>0</v>
      </c>
      <c r="AF77" s="2">
        <v>34.25</v>
      </c>
      <c r="AG77" s="2">
        <v>67.47</v>
      </c>
    </row>
    <row r="78" spans="1:33" x14ac:dyDescent="0.25">
      <c r="A78" s="1" t="s">
        <v>92</v>
      </c>
      <c r="B78" s="5">
        <f>IF(I78=I77,B77+1,1)</f>
        <v>5</v>
      </c>
      <c r="C78" s="1">
        <v>1080093318</v>
      </c>
      <c r="D78" s="1">
        <v>0</v>
      </c>
      <c r="E78" s="1">
        <v>1</v>
      </c>
      <c r="F78" s="1" t="s">
        <v>12</v>
      </c>
      <c r="G78" s="1" t="s">
        <v>18</v>
      </c>
      <c r="H78" s="1" t="s">
        <v>81</v>
      </c>
      <c r="I78" s="1" t="str">
        <f>F78&amp;" "&amp;G78&amp;" "&amp;H78</f>
        <v>O15 Female Novice</v>
      </c>
      <c r="J78" s="5" t="s">
        <v>6</v>
      </c>
      <c r="K78" s="5">
        <v>1</v>
      </c>
      <c r="L78" s="2">
        <v>8.5</v>
      </c>
      <c r="M78" s="2">
        <v>7.9</v>
      </c>
      <c r="N78" s="2">
        <v>8</v>
      </c>
      <c r="O78" s="2">
        <v>7.2</v>
      </c>
      <c r="P78" s="3">
        <f>IF(SUM(L78:O78)=0,"",(U78-SUM(Q78:S78)+T78))</f>
        <v>15.799999999999997</v>
      </c>
      <c r="Q78" s="2">
        <v>0</v>
      </c>
      <c r="R78" s="2">
        <v>9.9</v>
      </c>
      <c r="S78" s="2">
        <v>10.41</v>
      </c>
      <c r="T78" s="2">
        <v>0</v>
      </c>
      <c r="U78" s="2">
        <v>36.11</v>
      </c>
      <c r="V78" s="4">
        <v>2</v>
      </c>
      <c r="W78" s="2">
        <v>6.3</v>
      </c>
      <c r="X78" s="2">
        <v>6</v>
      </c>
      <c r="Y78" s="2">
        <v>6.1</v>
      </c>
      <c r="Z78" s="2">
        <v>6.1</v>
      </c>
      <c r="AA78" s="3">
        <f>IF(SUM(W78:Z78)=0,"",(AF78-SUM(AB78:AD78)+AE78))</f>
        <v>12.200000000000003</v>
      </c>
      <c r="AB78" s="2">
        <v>2.2999999999999998</v>
      </c>
      <c r="AC78" s="2">
        <v>7.8</v>
      </c>
      <c r="AD78" s="2">
        <v>7.39</v>
      </c>
      <c r="AE78" s="2">
        <v>0</v>
      </c>
      <c r="AF78" s="2">
        <v>29.69</v>
      </c>
      <c r="AG78" s="2">
        <v>65.8</v>
      </c>
    </row>
    <row r="79" spans="1:33" x14ac:dyDescent="0.25">
      <c r="A79" s="1" t="s">
        <v>91</v>
      </c>
      <c r="B79" s="5">
        <f>IF(I79=I78,B78+1,1)</f>
        <v>6</v>
      </c>
      <c r="C79" s="1">
        <v>1868356928</v>
      </c>
      <c r="D79" s="1">
        <v>0</v>
      </c>
      <c r="E79" s="1">
        <v>1</v>
      </c>
      <c r="F79" s="1" t="s">
        <v>12</v>
      </c>
      <c r="G79" s="1" t="s">
        <v>18</v>
      </c>
      <c r="H79" s="1" t="s">
        <v>81</v>
      </c>
      <c r="I79" s="1" t="str">
        <f>F79&amp;" "&amp;G79&amp;" "&amp;H79</f>
        <v>O15 Female Novice</v>
      </c>
      <c r="J79" s="5" t="s">
        <v>0</v>
      </c>
      <c r="K79" s="5">
        <v>1</v>
      </c>
      <c r="L79" s="2">
        <v>7.4</v>
      </c>
      <c r="M79" s="2">
        <v>6.9</v>
      </c>
      <c r="N79" s="2">
        <v>6.7</v>
      </c>
      <c r="O79" s="2">
        <v>6.5</v>
      </c>
      <c r="P79" s="3">
        <f>IF(SUM(L79:O79)=0,"",(U79-SUM(Q79:S79)+T79))</f>
        <v>13.599999999999998</v>
      </c>
      <c r="Q79" s="2">
        <v>0</v>
      </c>
      <c r="R79" s="2">
        <v>9.6</v>
      </c>
      <c r="S79" s="2">
        <v>10</v>
      </c>
      <c r="T79" s="2">
        <v>2</v>
      </c>
      <c r="U79" s="2">
        <v>31.2</v>
      </c>
      <c r="V79" s="4">
        <v>2</v>
      </c>
      <c r="W79" s="2">
        <v>6.8</v>
      </c>
      <c r="X79" s="2">
        <v>6.4</v>
      </c>
      <c r="Y79" s="2">
        <v>6.1</v>
      </c>
      <c r="Z79" s="2">
        <v>6.4</v>
      </c>
      <c r="AA79" s="3">
        <f>IF(SUM(W79:Z79)=0,"",(AF79-SUM(AB79:AD79)+AE79))</f>
        <v>12.900000000000006</v>
      </c>
      <c r="AB79" s="2">
        <v>2.1</v>
      </c>
      <c r="AC79" s="2">
        <v>8.5</v>
      </c>
      <c r="AD79" s="2">
        <v>8.84</v>
      </c>
      <c r="AE79" s="2">
        <v>0</v>
      </c>
      <c r="AF79" s="2">
        <v>32.340000000000003</v>
      </c>
      <c r="AG79" s="2">
        <v>63.54</v>
      </c>
    </row>
    <row r="80" spans="1:33" x14ac:dyDescent="0.25">
      <c r="A80" s="1" t="s">
        <v>90</v>
      </c>
      <c r="B80" s="5">
        <f>IF(I80=I79,B79+1,1)</f>
        <v>7</v>
      </c>
      <c r="C80" s="1">
        <v>1828964565</v>
      </c>
      <c r="D80" s="1">
        <v>0</v>
      </c>
      <c r="E80" s="1">
        <v>1</v>
      </c>
      <c r="F80" s="1" t="s">
        <v>12</v>
      </c>
      <c r="G80" s="1" t="s">
        <v>18</v>
      </c>
      <c r="H80" s="1" t="s">
        <v>81</v>
      </c>
      <c r="I80" s="1" t="str">
        <f>F80&amp;" "&amp;G80&amp;" "&amp;H80</f>
        <v>O15 Female Novice</v>
      </c>
      <c r="J80" s="5" t="s">
        <v>6</v>
      </c>
      <c r="K80" s="5">
        <v>1</v>
      </c>
      <c r="L80" s="2">
        <v>4.0999999999999996</v>
      </c>
      <c r="M80" s="2">
        <v>3.4</v>
      </c>
      <c r="N80" s="2">
        <v>3.6</v>
      </c>
      <c r="O80" s="2">
        <v>3.5</v>
      </c>
      <c r="P80" s="3">
        <f>IF(SUM(L80:O80)=0,"",(U80-SUM(Q80:S80)+T80))</f>
        <v>7.0999999999999979</v>
      </c>
      <c r="Q80" s="2">
        <v>0</v>
      </c>
      <c r="R80" s="2">
        <v>4.3</v>
      </c>
      <c r="S80" s="2">
        <v>6.75</v>
      </c>
      <c r="T80" s="2">
        <v>0</v>
      </c>
      <c r="U80" s="2">
        <v>18.149999999999999</v>
      </c>
      <c r="V80" s="4">
        <v>2</v>
      </c>
      <c r="W80" s="2">
        <v>7.2</v>
      </c>
      <c r="X80" s="2">
        <v>6.7</v>
      </c>
      <c r="Y80" s="2">
        <v>7.1</v>
      </c>
      <c r="Z80" s="2">
        <v>6.9</v>
      </c>
      <c r="AA80" s="3">
        <f>IF(SUM(W80:Z80)=0,"",(AF80-SUM(AB80:AD80)+AE80))</f>
        <v>14</v>
      </c>
      <c r="AB80" s="2">
        <v>3.4</v>
      </c>
      <c r="AC80" s="2">
        <v>9.3000000000000007</v>
      </c>
      <c r="AD80" s="2">
        <v>11.76</v>
      </c>
      <c r="AE80" s="2">
        <v>0</v>
      </c>
      <c r="AF80" s="2">
        <v>38.46</v>
      </c>
      <c r="AG80" s="2">
        <v>56.61</v>
      </c>
    </row>
    <row r="81" spans="1:33" x14ac:dyDescent="0.25">
      <c r="P81" s="3" t="str">
        <f>IF(SUM(L81:O81)=0,"",(U81-SUM(Q81:S81)+T81))</f>
        <v/>
      </c>
      <c r="AA81" s="3" t="str">
        <f>IF(SUM(W81:Z81)=0,"",(AF81-SUM(AB81:AD81)+AE81))</f>
        <v/>
      </c>
    </row>
    <row r="82" spans="1:33" x14ac:dyDescent="0.25">
      <c r="A82" s="1" t="s">
        <v>89</v>
      </c>
      <c r="B82" s="5">
        <f>IF(I82=I80,B80+1,1)</f>
        <v>1</v>
      </c>
      <c r="C82" s="1">
        <v>1702335347</v>
      </c>
      <c r="D82" s="1">
        <v>0</v>
      </c>
      <c r="E82" s="1">
        <v>1</v>
      </c>
      <c r="F82" s="1" t="s">
        <v>51</v>
      </c>
      <c r="G82" s="1" t="s">
        <v>11</v>
      </c>
      <c r="H82" s="1" t="s">
        <v>81</v>
      </c>
      <c r="I82" s="1" t="str">
        <f>F82&amp;" "&amp;G82&amp;" "&amp;H82</f>
        <v>U11 Male Novice</v>
      </c>
      <c r="J82" s="5" t="s">
        <v>6</v>
      </c>
      <c r="K82" s="5">
        <v>1</v>
      </c>
      <c r="L82" s="2">
        <v>7.9</v>
      </c>
      <c r="M82" s="2">
        <v>7.6</v>
      </c>
      <c r="N82" s="2">
        <v>7.8</v>
      </c>
      <c r="O82" s="2">
        <v>7.1</v>
      </c>
      <c r="P82" s="3">
        <f>IF(SUM(L82:O82)=0,"",(U82-SUM(Q82:S82)+T82))</f>
        <v>15.299999999999997</v>
      </c>
      <c r="Q82" s="2">
        <v>0</v>
      </c>
      <c r="R82" s="2">
        <v>9.8000000000000007</v>
      </c>
      <c r="S82" s="2">
        <v>11.12</v>
      </c>
      <c r="T82" s="2">
        <v>0</v>
      </c>
      <c r="U82" s="2">
        <v>36.22</v>
      </c>
      <c r="V82" s="4">
        <v>2</v>
      </c>
      <c r="W82" s="2">
        <v>8</v>
      </c>
      <c r="X82" s="2">
        <v>7.6</v>
      </c>
      <c r="Y82" s="2">
        <v>7.6</v>
      </c>
      <c r="Z82" s="2">
        <v>7.2</v>
      </c>
      <c r="AA82" s="3">
        <f>IF(SUM(W82:Z82)=0,"",(AF82-SUM(AB82:AD82)+AE82))</f>
        <v>15.199999999999996</v>
      </c>
      <c r="AB82" s="2">
        <v>3.5</v>
      </c>
      <c r="AC82" s="2">
        <v>9.3000000000000007</v>
      </c>
      <c r="AD82" s="2">
        <v>10.69</v>
      </c>
      <c r="AE82" s="2">
        <v>0</v>
      </c>
      <c r="AF82" s="2">
        <v>38.69</v>
      </c>
      <c r="AG82" s="2">
        <v>74.91</v>
      </c>
    </row>
    <row r="83" spans="1:33" x14ac:dyDescent="0.25">
      <c r="A83" s="1" t="s">
        <v>88</v>
      </c>
      <c r="B83" s="5">
        <f>IF(I83=I82,B82+1,1)</f>
        <v>2</v>
      </c>
      <c r="C83" s="1">
        <v>1170066536</v>
      </c>
      <c r="D83" s="1">
        <v>0</v>
      </c>
      <c r="E83" s="1">
        <v>1</v>
      </c>
      <c r="F83" s="1" t="s">
        <v>51</v>
      </c>
      <c r="G83" s="1" t="s">
        <v>11</v>
      </c>
      <c r="H83" s="1" t="s">
        <v>81</v>
      </c>
      <c r="I83" s="1" t="str">
        <f>F83&amp;" "&amp;G83&amp;" "&amp;H83</f>
        <v>U11 Male Novice</v>
      </c>
      <c r="J83" s="5" t="s">
        <v>6</v>
      </c>
      <c r="K83" s="5">
        <v>1</v>
      </c>
      <c r="L83" s="2">
        <v>7.2</v>
      </c>
      <c r="M83" s="2">
        <v>6.7</v>
      </c>
      <c r="N83" s="2">
        <v>6.8</v>
      </c>
      <c r="O83" s="2">
        <v>6.7</v>
      </c>
      <c r="P83" s="3">
        <f>IF(SUM(L83:O83)=0,"",(U83-SUM(Q83:S83)+T83))</f>
        <v>13.600000000000001</v>
      </c>
      <c r="Q83" s="2">
        <v>0</v>
      </c>
      <c r="R83" s="2">
        <v>9.5</v>
      </c>
      <c r="S83" s="2">
        <v>10.43</v>
      </c>
      <c r="T83" s="2">
        <v>0</v>
      </c>
      <c r="U83" s="2">
        <v>33.53</v>
      </c>
      <c r="V83" s="4">
        <v>2</v>
      </c>
      <c r="W83" s="2">
        <v>6.5</v>
      </c>
      <c r="X83" s="2">
        <v>6.6</v>
      </c>
      <c r="Y83" s="2">
        <v>6.9</v>
      </c>
      <c r="Z83" s="2">
        <v>6.5</v>
      </c>
      <c r="AA83" s="3">
        <f>IF(SUM(W83:Z83)=0,"",(AF83-SUM(AB83:AD83)+AE83))</f>
        <v>13.400000000000006</v>
      </c>
      <c r="AB83" s="2">
        <v>3.5</v>
      </c>
      <c r="AC83" s="2">
        <v>9.4</v>
      </c>
      <c r="AD83" s="2">
        <v>9.5399999999999991</v>
      </c>
      <c r="AE83" s="2">
        <v>2</v>
      </c>
      <c r="AF83" s="2">
        <v>33.840000000000003</v>
      </c>
      <c r="AG83" s="2">
        <v>67.37</v>
      </c>
    </row>
    <row r="84" spans="1:33" x14ac:dyDescent="0.25">
      <c r="A84" s="1" t="s">
        <v>87</v>
      </c>
      <c r="B84" s="5">
        <f>IF(I84=I83,B83+1,1)</f>
        <v>3</v>
      </c>
      <c r="C84" s="1">
        <v>1092763892</v>
      </c>
      <c r="D84" s="1">
        <v>0</v>
      </c>
      <c r="E84" s="1">
        <v>1</v>
      </c>
      <c r="F84" s="1" t="s">
        <v>51</v>
      </c>
      <c r="G84" s="1" t="s">
        <v>11</v>
      </c>
      <c r="H84" s="1" t="s">
        <v>81</v>
      </c>
      <c r="I84" s="1" t="str">
        <f>F84&amp;" "&amp;G84&amp;" "&amp;H84</f>
        <v>U11 Male Novice</v>
      </c>
      <c r="J84" s="5" t="s">
        <v>6</v>
      </c>
      <c r="K84" s="5">
        <v>1</v>
      </c>
      <c r="L84" s="2">
        <v>6.8</v>
      </c>
      <c r="M84" s="2">
        <v>6.7</v>
      </c>
      <c r="N84" s="2">
        <v>6.8</v>
      </c>
      <c r="O84" s="2">
        <v>6.3</v>
      </c>
      <c r="P84" s="3">
        <f>IF(SUM(L84:O84)=0,"",(U84-SUM(Q84:S84)+T84))</f>
        <v>13.3</v>
      </c>
      <c r="Q84" s="2">
        <v>0</v>
      </c>
      <c r="R84" s="2">
        <v>9.1999999999999993</v>
      </c>
      <c r="S84" s="2">
        <v>9.66</v>
      </c>
      <c r="T84" s="2">
        <v>2</v>
      </c>
      <c r="U84" s="2">
        <v>30.16</v>
      </c>
      <c r="V84" s="4">
        <v>2</v>
      </c>
      <c r="W84" s="2">
        <v>6.4</v>
      </c>
      <c r="X84" s="2">
        <v>6.9</v>
      </c>
      <c r="Y84" s="2">
        <v>6.5</v>
      </c>
      <c r="Z84" s="2">
        <v>6.7</v>
      </c>
      <c r="AA84" s="3">
        <f>IF(SUM(W84:Z84)=0,"",(AF84-SUM(AB84:AD84)+AE84))</f>
        <v>13.399999999999999</v>
      </c>
      <c r="AB84" s="2">
        <v>3.5</v>
      </c>
      <c r="AC84" s="2">
        <v>9.1</v>
      </c>
      <c r="AD84" s="2">
        <v>10.050000000000001</v>
      </c>
      <c r="AE84" s="2">
        <v>2</v>
      </c>
      <c r="AF84" s="2">
        <v>34.049999999999997</v>
      </c>
      <c r="AG84" s="2">
        <v>64.209999999999994</v>
      </c>
    </row>
    <row r="85" spans="1:33" x14ac:dyDescent="0.25">
      <c r="A85" s="1" t="s">
        <v>86</v>
      </c>
      <c r="B85" s="5">
        <f>IF(I85=I84,B84+1,1)</f>
        <v>4</v>
      </c>
      <c r="C85" s="1">
        <v>1127585175</v>
      </c>
      <c r="D85" s="1">
        <v>0</v>
      </c>
      <c r="E85" s="1">
        <v>1</v>
      </c>
      <c r="F85" s="1" t="s">
        <v>51</v>
      </c>
      <c r="G85" s="1" t="s">
        <v>11</v>
      </c>
      <c r="H85" s="1" t="s">
        <v>81</v>
      </c>
      <c r="I85" s="1" t="str">
        <f>F85&amp;" "&amp;G85&amp;" "&amp;H85</f>
        <v>U11 Male Novice</v>
      </c>
      <c r="J85" s="5" t="s">
        <v>6</v>
      </c>
      <c r="K85" s="5">
        <v>1</v>
      </c>
      <c r="L85" s="2">
        <v>5.9</v>
      </c>
      <c r="M85" s="2">
        <v>5.8</v>
      </c>
      <c r="N85" s="2">
        <v>5.9</v>
      </c>
      <c r="O85" s="2">
        <v>6</v>
      </c>
      <c r="P85" s="3">
        <f>IF(SUM(L85:O85)=0,"",(U85-SUM(Q85:S85)+T85))</f>
        <v>11.8</v>
      </c>
      <c r="Q85" s="2">
        <v>0</v>
      </c>
      <c r="R85" s="2">
        <v>9.6</v>
      </c>
      <c r="S85" s="2">
        <v>7.64</v>
      </c>
      <c r="T85" s="2">
        <v>2</v>
      </c>
      <c r="U85" s="2">
        <v>27.04</v>
      </c>
      <c r="V85" s="4">
        <v>2</v>
      </c>
      <c r="W85" s="2">
        <v>6.7</v>
      </c>
      <c r="X85" s="2">
        <v>6.1</v>
      </c>
      <c r="Y85" s="2">
        <v>5.8</v>
      </c>
      <c r="Z85" s="2">
        <v>6.3</v>
      </c>
      <c r="AA85" s="3">
        <f>IF(SUM(W85:Z85)=0,"",(AF85-SUM(AB85:AD85)+AE85))</f>
        <v>12.2</v>
      </c>
      <c r="AB85" s="2">
        <v>1.9</v>
      </c>
      <c r="AC85" s="2">
        <v>9.9</v>
      </c>
      <c r="AD85" s="2">
        <v>7.41</v>
      </c>
      <c r="AE85" s="2">
        <v>0</v>
      </c>
      <c r="AF85" s="2">
        <v>31.41</v>
      </c>
      <c r="AG85" s="2">
        <v>58.45</v>
      </c>
    </row>
    <row r="86" spans="1:33" x14ac:dyDescent="0.25">
      <c r="A86" s="1" t="s">
        <v>85</v>
      </c>
      <c r="B86" s="5">
        <f>IF(I86=I85,B85+1,1)</f>
        <v>5</v>
      </c>
      <c r="C86" s="1">
        <v>1789457001</v>
      </c>
      <c r="D86" s="1">
        <v>0</v>
      </c>
      <c r="E86" s="1">
        <v>1</v>
      </c>
      <c r="F86" s="1" t="s">
        <v>51</v>
      </c>
      <c r="G86" s="1" t="s">
        <v>11</v>
      </c>
      <c r="H86" s="1" t="s">
        <v>81</v>
      </c>
      <c r="I86" s="1" t="str">
        <f>F86&amp;" "&amp;G86&amp;" "&amp;H86</f>
        <v>U11 Male Novice</v>
      </c>
      <c r="J86" s="5" t="s">
        <v>6</v>
      </c>
      <c r="K86" s="5">
        <v>1</v>
      </c>
      <c r="L86" s="2">
        <v>0.7</v>
      </c>
      <c r="M86" s="2">
        <v>0.7</v>
      </c>
      <c r="N86" s="2">
        <v>0.7</v>
      </c>
      <c r="O86" s="2">
        <v>0.7</v>
      </c>
      <c r="P86" s="3">
        <f>IF(SUM(L86:O86)=0,"",(U86-SUM(Q86:S86)+T86))</f>
        <v>1.4</v>
      </c>
      <c r="Q86" s="2">
        <v>0</v>
      </c>
      <c r="R86" s="2">
        <v>1</v>
      </c>
      <c r="S86" s="2">
        <v>1.28</v>
      </c>
      <c r="T86" s="2">
        <v>0</v>
      </c>
      <c r="U86" s="2">
        <v>3.68</v>
      </c>
      <c r="V86" s="4">
        <v>2</v>
      </c>
      <c r="W86" s="2">
        <v>6.7</v>
      </c>
      <c r="X86" s="2">
        <v>6.5</v>
      </c>
      <c r="Y86" s="2">
        <v>6.7</v>
      </c>
      <c r="Z86" s="2">
        <v>6</v>
      </c>
      <c r="AA86" s="3">
        <f>IF(SUM(W86:Z86)=0,"",(AF86-SUM(AB86:AD86)+AE86))</f>
        <v>13</v>
      </c>
      <c r="AB86" s="2">
        <v>3</v>
      </c>
      <c r="AC86" s="2">
        <v>8.1</v>
      </c>
      <c r="AD86" s="2">
        <v>9.9</v>
      </c>
      <c r="AE86" s="2">
        <v>0</v>
      </c>
      <c r="AF86" s="2">
        <v>34</v>
      </c>
      <c r="AG86" s="2">
        <v>37.68</v>
      </c>
    </row>
    <row r="87" spans="1:33" x14ac:dyDescent="0.25">
      <c r="P87" s="3" t="str">
        <f>IF(SUM(L87:O87)=0,"",(U87-SUM(Q87:S87)+T87))</f>
        <v/>
      </c>
      <c r="AA87" s="3" t="str">
        <f>IF(SUM(W87:Z87)=0,"",(AF87-SUM(AB87:AD87)+AE87))</f>
        <v/>
      </c>
    </row>
    <row r="88" spans="1:33" x14ac:dyDescent="0.25">
      <c r="A88" s="1" t="s">
        <v>84</v>
      </c>
      <c r="B88" s="5">
        <f>IF(I88=I86,B86+1,1)</f>
        <v>1</v>
      </c>
      <c r="C88" s="1">
        <v>454960772</v>
      </c>
      <c r="D88" s="1">
        <v>0</v>
      </c>
      <c r="E88" s="1">
        <v>1</v>
      </c>
      <c r="F88" s="1" t="s">
        <v>15</v>
      </c>
      <c r="G88" s="1" t="s">
        <v>11</v>
      </c>
      <c r="H88" s="1" t="s">
        <v>81</v>
      </c>
      <c r="I88" s="1" t="str">
        <f>F88&amp;" "&amp;G88&amp;" "&amp;H88</f>
        <v>U15 Male Novice</v>
      </c>
      <c r="J88" s="5" t="s">
        <v>23</v>
      </c>
      <c r="K88" s="5">
        <v>1</v>
      </c>
      <c r="L88" s="2">
        <v>6.7</v>
      </c>
      <c r="M88" s="2">
        <v>7.3</v>
      </c>
      <c r="N88" s="2">
        <v>7.6</v>
      </c>
      <c r="O88" s="2">
        <v>7.3</v>
      </c>
      <c r="P88" s="3">
        <f>IF(SUM(L88:O88)=0,"",(U88-SUM(Q88:S88)+T88))</f>
        <v>14.5</v>
      </c>
      <c r="Q88" s="2">
        <v>0</v>
      </c>
      <c r="R88" s="2">
        <v>9.3000000000000007</v>
      </c>
      <c r="S88" s="2">
        <v>9.56</v>
      </c>
      <c r="T88" s="2">
        <v>0</v>
      </c>
      <c r="U88" s="2">
        <v>33.36</v>
      </c>
      <c r="V88" s="4">
        <v>2</v>
      </c>
      <c r="W88" s="2">
        <v>6.6</v>
      </c>
      <c r="X88" s="2">
        <v>7.4</v>
      </c>
      <c r="Y88" s="2">
        <v>7.8</v>
      </c>
      <c r="Z88" s="2">
        <v>7.3</v>
      </c>
      <c r="AA88" s="3">
        <f>IF(SUM(W88:Z88)=0,"",(AF88-SUM(AB88:AD88)+AE88))</f>
        <v>14.700000000000003</v>
      </c>
      <c r="AB88" s="2">
        <v>2</v>
      </c>
      <c r="AC88" s="2">
        <v>9.5</v>
      </c>
      <c r="AD88" s="2">
        <v>9.43</v>
      </c>
      <c r="AE88" s="2">
        <v>0</v>
      </c>
      <c r="AF88" s="2">
        <v>35.630000000000003</v>
      </c>
      <c r="AG88" s="2">
        <v>68.989999999999995</v>
      </c>
    </row>
    <row r="89" spans="1:33" x14ac:dyDescent="0.25">
      <c r="A89" s="1" t="s">
        <v>83</v>
      </c>
      <c r="B89" s="5">
        <f>IF(I89=I88,B88+1,1)</f>
        <v>2</v>
      </c>
      <c r="C89" s="1">
        <v>1951552502</v>
      </c>
      <c r="D89" s="1">
        <v>1</v>
      </c>
      <c r="E89" s="1">
        <v>0</v>
      </c>
      <c r="F89" s="1" t="s">
        <v>15</v>
      </c>
      <c r="G89" s="1" t="s">
        <v>11</v>
      </c>
      <c r="H89" s="1" t="s">
        <v>81</v>
      </c>
      <c r="I89" s="1" t="str">
        <f>F89&amp;" "&amp;G89&amp;" "&amp;H89</f>
        <v>U15 Male Novice</v>
      </c>
      <c r="J89" s="5" t="s">
        <v>31</v>
      </c>
      <c r="K89" s="5">
        <v>1</v>
      </c>
      <c r="P89" s="3" t="str">
        <f>IF(SUM(L89:O89)=0,"",(U89-SUM(Q89:S89)+T89))</f>
        <v/>
      </c>
      <c r="U89" s="2">
        <v>0</v>
      </c>
      <c r="V89" s="4">
        <v>2</v>
      </c>
      <c r="AA89" s="3" t="str">
        <f>IF(SUM(W89:Z89)=0,"",(AF89-SUM(AB89:AD89)+AE89))</f>
        <v/>
      </c>
      <c r="AF89" s="2">
        <v>0</v>
      </c>
      <c r="AG89" s="2">
        <v>0</v>
      </c>
    </row>
    <row r="90" spans="1:33" x14ac:dyDescent="0.25">
      <c r="P90" s="3" t="str">
        <f>IF(SUM(L90:O90)=0,"",(U90-SUM(Q90:S90)+T90))</f>
        <v/>
      </c>
      <c r="AA90" s="3" t="str">
        <f>IF(SUM(W90:Z90)=0,"",(AF90-SUM(AB90:AD90)+AE90))</f>
        <v/>
      </c>
    </row>
    <row r="91" spans="1:33" x14ac:dyDescent="0.25">
      <c r="A91" s="1" t="s">
        <v>82</v>
      </c>
      <c r="B91" s="5">
        <f>IF(I91=I89,B89+1,1)</f>
        <v>1</v>
      </c>
      <c r="C91" s="1">
        <v>1475901676</v>
      </c>
      <c r="D91" s="1">
        <v>0</v>
      </c>
      <c r="E91" s="1">
        <v>1</v>
      </c>
      <c r="F91" s="1" t="s">
        <v>12</v>
      </c>
      <c r="G91" s="1" t="s">
        <v>11</v>
      </c>
      <c r="H91" s="1" t="s">
        <v>81</v>
      </c>
      <c r="I91" s="1" t="str">
        <f>F91&amp;" "&amp;G91&amp;" "&amp;H91</f>
        <v>O15 Male Novice</v>
      </c>
      <c r="J91" s="5" t="s">
        <v>6</v>
      </c>
      <c r="K91" s="5">
        <v>1</v>
      </c>
      <c r="L91" s="2">
        <v>7.7</v>
      </c>
      <c r="M91" s="2">
        <v>7.4</v>
      </c>
      <c r="N91" s="2">
        <v>7.4</v>
      </c>
      <c r="O91" s="2">
        <v>7.1</v>
      </c>
      <c r="P91" s="3">
        <f>IF(SUM(L91:O91)=0,"",(U91-SUM(Q91:S91)+T91))</f>
        <v>14.799999999999997</v>
      </c>
      <c r="Q91" s="2">
        <v>0</v>
      </c>
      <c r="R91" s="2">
        <v>9.9</v>
      </c>
      <c r="S91" s="2">
        <v>11.7</v>
      </c>
      <c r="T91" s="2">
        <v>0</v>
      </c>
      <c r="U91" s="2">
        <v>36.4</v>
      </c>
      <c r="V91" s="4">
        <v>2</v>
      </c>
      <c r="W91" s="2">
        <v>8.4</v>
      </c>
      <c r="X91" s="2">
        <v>7.6</v>
      </c>
      <c r="Y91" s="2">
        <v>7.5</v>
      </c>
      <c r="Z91" s="2">
        <v>7.5</v>
      </c>
      <c r="AA91" s="3">
        <f>IF(SUM(W91:Z91)=0,"",(AF91-SUM(AB91:AD91)+AE91))</f>
        <v>15.299999999999997</v>
      </c>
      <c r="AB91" s="2">
        <v>2</v>
      </c>
      <c r="AC91" s="2">
        <v>9.5</v>
      </c>
      <c r="AD91" s="2">
        <v>11.46</v>
      </c>
      <c r="AE91" s="2">
        <v>0</v>
      </c>
      <c r="AF91" s="2">
        <v>38.26</v>
      </c>
      <c r="AG91" s="2">
        <v>74.66</v>
      </c>
    </row>
    <row r="92" spans="1:33" x14ac:dyDescent="0.25">
      <c r="P92" s="3" t="str">
        <f>IF(SUM(L92:O92)=0,"",(U92-SUM(Q92:S92)+T92))</f>
        <v/>
      </c>
      <c r="AA92" s="3" t="str">
        <f>IF(SUM(W92:Z92)=0,"",(AF92-SUM(AB92:AD92)+AE92))</f>
        <v/>
      </c>
    </row>
    <row r="93" spans="1:33" x14ac:dyDescent="0.25">
      <c r="A93" s="1" t="s">
        <v>80</v>
      </c>
      <c r="B93" s="5">
        <f>IF(I93=I91,B91+1,1)</f>
        <v>1</v>
      </c>
      <c r="C93" s="1">
        <v>558592569</v>
      </c>
      <c r="D93" s="1">
        <v>0</v>
      </c>
      <c r="E93" s="1">
        <v>1</v>
      </c>
      <c r="F93" s="1" t="s">
        <v>51</v>
      </c>
      <c r="G93" s="1" t="s">
        <v>18</v>
      </c>
      <c r="H93" s="1" t="s">
        <v>45</v>
      </c>
      <c r="I93" s="1" t="str">
        <f>F93&amp;" "&amp;G93&amp;" "&amp;H93</f>
        <v>U11 Female Intermediate</v>
      </c>
      <c r="J93" s="5" t="s">
        <v>6</v>
      </c>
      <c r="K93" s="5">
        <v>1</v>
      </c>
      <c r="L93" s="2">
        <v>7.7</v>
      </c>
      <c r="M93" s="2">
        <v>8</v>
      </c>
      <c r="N93" s="2">
        <v>7.9</v>
      </c>
      <c r="O93" s="2">
        <v>7.4</v>
      </c>
      <c r="P93" s="3">
        <f>IF(SUM(L93:O93)=0,"",(U93-SUM(Q93:S93)+T93))</f>
        <v>15.699999999999996</v>
      </c>
      <c r="Q93" s="2">
        <v>0</v>
      </c>
      <c r="R93" s="2">
        <v>9.4</v>
      </c>
      <c r="S93" s="2">
        <v>11.91</v>
      </c>
      <c r="T93" s="2">
        <v>0</v>
      </c>
      <c r="U93" s="2">
        <v>37.01</v>
      </c>
      <c r="V93" s="4">
        <v>2</v>
      </c>
      <c r="W93" s="2">
        <v>5.3</v>
      </c>
      <c r="X93" s="2">
        <v>5</v>
      </c>
      <c r="Y93" s="2">
        <v>5</v>
      </c>
      <c r="Z93" s="2">
        <v>4.5999999999999996</v>
      </c>
      <c r="AA93" s="3">
        <f>IF(SUM(W93:Z93)=0,"",(AF93-SUM(AB93:AD93)+AE93))</f>
        <v>9.9000000000000021</v>
      </c>
      <c r="AB93" s="2">
        <v>2.7</v>
      </c>
      <c r="AC93" s="2">
        <v>5.5</v>
      </c>
      <c r="AD93" s="2">
        <v>7.27</v>
      </c>
      <c r="AE93" s="2">
        <v>0</v>
      </c>
      <c r="AF93" s="2">
        <v>25.37</v>
      </c>
      <c r="AG93" s="2">
        <v>62.38</v>
      </c>
    </row>
    <row r="94" spans="1:33" x14ac:dyDescent="0.25">
      <c r="P94" s="3" t="str">
        <f>IF(SUM(L94:O94)=0,"",(U94-SUM(Q94:S94)+T94))</f>
        <v/>
      </c>
      <c r="AA94" s="3" t="str">
        <f>IF(SUM(W94:Z94)=0,"",(AF94-SUM(AB94:AD94)+AE94))</f>
        <v/>
      </c>
    </row>
    <row r="95" spans="1:33" x14ac:dyDescent="0.25">
      <c r="A95" s="1" t="s">
        <v>79</v>
      </c>
      <c r="B95" s="5">
        <f>IF(I95=I93,B93+1,1)</f>
        <v>1</v>
      </c>
      <c r="C95" s="1">
        <v>2111322606</v>
      </c>
      <c r="D95" s="1">
        <v>0</v>
      </c>
      <c r="E95" s="1">
        <v>1</v>
      </c>
      <c r="F95" s="1" t="s">
        <v>15</v>
      </c>
      <c r="G95" s="1" t="s">
        <v>18</v>
      </c>
      <c r="H95" s="1" t="s">
        <v>45</v>
      </c>
      <c r="I95" s="1" t="str">
        <f>F95&amp;" "&amp;G95&amp;" "&amp;H95</f>
        <v>U15 Female Intermediate</v>
      </c>
      <c r="J95" s="5" t="s">
        <v>4</v>
      </c>
      <c r="K95" s="5">
        <v>1</v>
      </c>
      <c r="L95" s="2">
        <v>7.8</v>
      </c>
      <c r="M95" s="2">
        <v>7.5</v>
      </c>
      <c r="N95" s="2">
        <v>7.1</v>
      </c>
      <c r="O95" s="2">
        <v>7.7</v>
      </c>
      <c r="P95" s="3">
        <f>IF(SUM(L95:O95)=0,"",(U95-SUM(Q95:S95)+T95))</f>
        <v>15.100000000000001</v>
      </c>
      <c r="Q95" s="2">
        <v>0</v>
      </c>
      <c r="R95" s="2">
        <v>9.8000000000000007</v>
      </c>
      <c r="S95" s="2">
        <v>12.62</v>
      </c>
      <c r="T95" s="2">
        <v>0</v>
      </c>
      <c r="U95" s="2">
        <v>37.520000000000003</v>
      </c>
      <c r="V95" s="4">
        <v>2</v>
      </c>
      <c r="W95" s="2">
        <v>7.1</v>
      </c>
      <c r="X95" s="2">
        <v>7.4</v>
      </c>
      <c r="Y95" s="2">
        <v>8</v>
      </c>
      <c r="Z95" s="2">
        <v>7.7</v>
      </c>
      <c r="AA95" s="3">
        <f>IF(SUM(W95:Z95)=0,"",(AF95-SUM(AB95:AD95)+AE95))</f>
        <v>15.100000000000001</v>
      </c>
      <c r="AB95" s="2">
        <v>4.0999999999999996</v>
      </c>
      <c r="AC95" s="2">
        <v>9.5</v>
      </c>
      <c r="AD95" s="2">
        <v>12.27</v>
      </c>
      <c r="AE95" s="2">
        <v>0</v>
      </c>
      <c r="AF95" s="2">
        <v>40.97</v>
      </c>
      <c r="AG95" s="2">
        <v>78.489999999999995</v>
      </c>
    </row>
    <row r="96" spans="1:33" x14ac:dyDescent="0.25">
      <c r="A96" s="1" t="s">
        <v>78</v>
      </c>
      <c r="B96" s="5">
        <f>IF(I96=I95,B95+1,1)</f>
        <v>2</v>
      </c>
      <c r="C96" s="1">
        <v>1454852955</v>
      </c>
      <c r="D96" s="1">
        <v>0</v>
      </c>
      <c r="E96" s="1">
        <v>1</v>
      </c>
      <c r="F96" s="1" t="s">
        <v>15</v>
      </c>
      <c r="G96" s="1" t="s">
        <v>18</v>
      </c>
      <c r="H96" s="1" t="s">
        <v>45</v>
      </c>
      <c r="I96" s="1" t="str">
        <f>F96&amp;" "&amp;G96&amp;" "&amp;H96</f>
        <v>U15 Female Intermediate</v>
      </c>
      <c r="J96" s="5" t="s">
        <v>4</v>
      </c>
      <c r="K96" s="5">
        <v>1</v>
      </c>
      <c r="L96" s="2">
        <v>7.4</v>
      </c>
      <c r="M96" s="2">
        <v>7.8</v>
      </c>
      <c r="N96" s="2">
        <v>7.3</v>
      </c>
      <c r="O96" s="2">
        <v>7.7</v>
      </c>
      <c r="P96" s="3">
        <f>IF(SUM(L96:O96)=0,"",(U96-SUM(Q96:S96)+T96))</f>
        <v>14.899999999999999</v>
      </c>
      <c r="Q96" s="2">
        <v>0</v>
      </c>
      <c r="R96" s="2">
        <v>9.4</v>
      </c>
      <c r="S96" s="2">
        <v>12.86</v>
      </c>
      <c r="T96" s="2">
        <v>0</v>
      </c>
      <c r="U96" s="2">
        <v>37.159999999999997</v>
      </c>
      <c r="V96" s="4">
        <v>2</v>
      </c>
      <c r="W96" s="2">
        <v>6.1</v>
      </c>
      <c r="X96" s="2">
        <v>7</v>
      </c>
      <c r="Y96" s="2">
        <v>7.7</v>
      </c>
      <c r="Z96" s="2">
        <v>7.6</v>
      </c>
      <c r="AA96" s="3">
        <f>IF(SUM(W96:Z96)=0,"",(AF96-SUM(AB96:AD96)+AE96))</f>
        <v>14.3</v>
      </c>
      <c r="AB96" s="2">
        <v>5.4</v>
      </c>
      <c r="AC96" s="2">
        <v>9.1</v>
      </c>
      <c r="AD96" s="2">
        <v>12.27</v>
      </c>
      <c r="AE96" s="2">
        <v>0</v>
      </c>
      <c r="AF96" s="2">
        <v>41.07</v>
      </c>
      <c r="AG96" s="2">
        <v>78.23</v>
      </c>
    </row>
    <row r="97" spans="1:33" x14ac:dyDescent="0.25">
      <c r="A97" s="1" t="s">
        <v>77</v>
      </c>
      <c r="B97" s="5">
        <f>IF(I97=I96,B96+1,1)</f>
        <v>3</v>
      </c>
      <c r="C97" s="1">
        <v>33860971</v>
      </c>
      <c r="D97" s="1">
        <v>0</v>
      </c>
      <c r="E97" s="1">
        <v>1</v>
      </c>
      <c r="F97" s="1" t="s">
        <v>15</v>
      </c>
      <c r="G97" s="1" t="s">
        <v>18</v>
      </c>
      <c r="H97" s="1" t="s">
        <v>45</v>
      </c>
      <c r="I97" s="1" t="str">
        <f>F97&amp;" "&amp;G97&amp;" "&amp;H97</f>
        <v>U15 Female Intermediate</v>
      </c>
      <c r="J97" s="5" t="s">
        <v>4</v>
      </c>
      <c r="K97" s="5">
        <v>1</v>
      </c>
      <c r="L97" s="2">
        <v>7.4</v>
      </c>
      <c r="M97" s="2">
        <v>7.3</v>
      </c>
      <c r="N97" s="2">
        <v>7.6</v>
      </c>
      <c r="O97" s="2">
        <v>7.6</v>
      </c>
      <c r="P97" s="3">
        <f>IF(SUM(L97:O97)=0,"",(U97-SUM(Q97:S97)+T97))</f>
        <v>14.900000000000002</v>
      </c>
      <c r="Q97" s="2">
        <v>0</v>
      </c>
      <c r="R97" s="2">
        <v>9.5</v>
      </c>
      <c r="S97" s="2">
        <v>11.77</v>
      </c>
      <c r="T97" s="2">
        <v>0</v>
      </c>
      <c r="U97" s="2">
        <v>36.17</v>
      </c>
      <c r="V97" s="4">
        <v>2</v>
      </c>
      <c r="W97" s="2">
        <v>6.9</v>
      </c>
      <c r="X97" s="2">
        <v>6.6</v>
      </c>
      <c r="Y97" s="2">
        <v>7.8</v>
      </c>
      <c r="Z97" s="2">
        <v>7.3</v>
      </c>
      <c r="AA97" s="3">
        <f>IF(SUM(W97:Z97)=0,"",(AF97-SUM(AB97:AD97)+AE97))</f>
        <v>14.099999999999994</v>
      </c>
      <c r="AB97" s="2">
        <v>4.7</v>
      </c>
      <c r="AC97" s="2">
        <v>9.6</v>
      </c>
      <c r="AD97" s="2">
        <v>12.01</v>
      </c>
      <c r="AE97" s="2">
        <v>0</v>
      </c>
      <c r="AF97" s="2">
        <v>40.409999999999997</v>
      </c>
      <c r="AG97" s="2">
        <v>76.58</v>
      </c>
    </row>
    <row r="98" spans="1:33" x14ac:dyDescent="0.25">
      <c r="A98" s="1" t="s">
        <v>76</v>
      </c>
      <c r="B98" s="5">
        <f>IF(I98=I97,B97+1,1)</f>
        <v>4</v>
      </c>
      <c r="C98" s="1">
        <v>1265143209</v>
      </c>
      <c r="D98" s="1">
        <v>0</v>
      </c>
      <c r="E98" s="1">
        <v>1</v>
      </c>
      <c r="F98" s="1" t="s">
        <v>15</v>
      </c>
      <c r="G98" s="1" t="s">
        <v>18</v>
      </c>
      <c r="H98" s="1" t="s">
        <v>45</v>
      </c>
      <c r="I98" s="1" t="str">
        <f>F98&amp;" "&amp;G98&amp;" "&amp;H98</f>
        <v>U15 Female Intermediate</v>
      </c>
      <c r="J98" s="5" t="s">
        <v>6</v>
      </c>
      <c r="K98" s="5">
        <v>1</v>
      </c>
      <c r="L98" s="2">
        <v>7.1</v>
      </c>
      <c r="M98" s="2">
        <v>7.4</v>
      </c>
      <c r="N98" s="2">
        <v>7.6</v>
      </c>
      <c r="O98" s="2">
        <v>7.8</v>
      </c>
      <c r="P98" s="3">
        <f>IF(SUM(L98:O98)=0,"",(U98-SUM(Q98:S98)+T98))</f>
        <v>15</v>
      </c>
      <c r="Q98" s="2">
        <v>0</v>
      </c>
      <c r="R98" s="2">
        <v>9.8000000000000007</v>
      </c>
      <c r="S98" s="2">
        <v>11.42</v>
      </c>
      <c r="T98" s="2">
        <v>0</v>
      </c>
      <c r="U98" s="2">
        <v>36.22</v>
      </c>
      <c r="V98" s="4">
        <v>2</v>
      </c>
      <c r="W98" s="2">
        <v>6.2</v>
      </c>
      <c r="X98" s="2">
        <v>7.2</v>
      </c>
      <c r="Y98" s="2">
        <v>7.7</v>
      </c>
      <c r="Z98" s="2">
        <v>7.3</v>
      </c>
      <c r="AA98" s="3">
        <f>IF(SUM(W98:Z98)=0,"",(AF98-SUM(AB98:AD98)+AE98))</f>
        <v>14.299999999999997</v>
      </c>
      <c r="AB98" s="2">
        <v>3.6</v>
      </c>
      <c r="AC98" s="2">
        <v>9</v>
      </c>
      <c r="AD98" s="2">
        <v>10.96</v>
      </c>
      <c r="AE98" s="2">
        <v>0</v>
      </c>
      <c r="AF98" s="2">
        <v>37.86</v>
      </c>
      <c r="AG98" s="2">
        <v>74.08</v>
      </c>
    </row>
    <row r="99" spans="1:33" x14ac:dyDescent="0.25">
      <c r="A99" s="1" t="s">
        <v>75</v>
      </c>
      <c r="B99" s="5">
        <f>IF(I99=I98,B98+1,1)</f>
        <v>5</v>
      </c>
      <c r="C99" s="1">
        <v>356682748</v>
      </c>
      <c r="D99" s="1">
        <v>0</v>
      </c>
      <c r="E99" s="1">
        <v>1</v>
      </c>
      <c r="F99" s="1" t="s">
        <v>15</v>
      </c>
      <c r="G99" s="1" t="s">
        <v>18</v>
      </c>
      <c r="H99" s="1" t="s">
        <v>45</v>
      </c>
      <c r="I99" s="1" t="str">
        <f>F99&amp;" "&amp;G99&amp;" "&amp;H99</f>
        <v>U15 Female Intermediate</v>
      </c>
      <c r="J99" s="5" t="s">
        <v>0</v>
      </c>
      <c r="K99" s="5">
        <v>1</v>
      </c>
      <c r="L99" s="2">
        <v>5.7</v>
      </c>
      <c r="M99" s="2">
        <v>7.1</v>
      </c>
      <c r="N99" s="2">
        <v>7.7</v>
      </c>
      <c r="O99" s="2">
        <v>6.9</v>
      </c>
      <c r="P99" s="3">
        <f>IF(SUM(L99:O99)=0,"",(U99-SUM(Q99:S99)+T99))</f>
        <v>13.899999999999999</v>
      </c>
      <c r="Q99" s="2">
        <v>0</v>
      </c>
      <c r="R99" s="2">
        <v>9.1</v>
      </c>
      <c r="S99" s="2">
        <v>10.76</v>
      </c>
      <c r="T99" s="2">
        <v>0</v>
      </c>
      <c r="U99" s="2">
        <v>33.76</v>
      </c>
      <c r="V99" s="4">
        <v>2</v>
      </c>
      <c r="W99" s="2">
        <v>6.3</v>
      </c>
      <c r="X99" s="2">
        <v>7.8</v>
      </c>
      <c r="Y99" s="2">
        <v>7.9</v>
      </c>
      <c r="Z99" s="2">
        <v>7.2</v>
      </c>
      <c r="AA99" s="3">
        <f>IF(SUM(W99:Z99)=0,"",(AF99-SUM(AB99:AD99)+AE99))</f>
        <v>15.099999999999994</v>
      </c>
      <c r="AB99" s="2">
        <v>4.7</v>
      </c>
      <c r="AC99" s="2">
        <v>9.3000000000000007</v>
      </c>
      <c r="AD99" s="2">
        <v>10.88</v>
      </c>
      <c r="AE99" s="2">
        <v>0</v>
      </c>
      <c r="AF99" s="2">
        <v>39.979999999999997</v>
      </c>
      <c r="AG99" s="2">
        <v>73.739999999999995</v>
      </c>
    </row>
    <row r="100" spans="1:33" x14ac:dyDescent="0.25">
      <c r="A100" s="1" t="s">
        <v>74</v>
      </c>
      <c r="B100" s="5">
        <f>IF(I100=I99,B99+1,1)</f>
        <v>6</v>
      </c>
      <c r="C100" s="1">
        <v>2017135055</v>
      </c>
      <c r="D100" s="1">
        <v>0</v>
      </c>
      <c r="E100" s="1">
        <v>1</v>
      </c>
      <c r="F100" s="1" t="s">
        <v>15</v>
      </c>
      <c r="G100" s="1" t="s">
        <v>18</v>
      </c>
      <c r="H100" s="1" t="s">
        <v>45</v>
      </c>
      <c r="I100" s="1" t="str">
        <f>F100&amp;" "&amp;G100&amp;" "&amp;H100</f>
        <v>U15 Female Intermediate</v>
      </c>
      <c r="J100" s="5" t="s">
        <v>4</v>
      </c>
      <c r="K100" s="5">
        <v>1</v>
      </c>
      <c r="L100" s="2">
        <v>5.8</v>
      </c>
      <c r="M100" s="2">
        <v>6.5</v>
      </c>
      <c r="N100" s="2">
        <v>6.8</v>
      </c>
      <c r="O100" s="2">
        <v>7.2</v>
      </c>
      <c r="P100" s="3">
        <f>IF(SUM(L100:O100)=0,"",(U100-SUM(Q100:S100)+T100))</f>
        <v>13.400000000000002</v>
      </c>
      <c r="Q100" s="2">
        <v>0</v>
      </c>
      <c r="R100" s="2">
        <v>9.6</v>
      </c>
      <c r="S100" s="2">
        <v>11.56</v>
      </c>
      <c r="T100" s="2">
        <v>0</v>
      </c>
      <c r="U100" s="2">
        <v>34.56</v>
      </c>
      <c r="V100" s="4">
        <v>2</v>
      </c>
      <c r="W100" s="2">
        <v>5.8</v>
      </c>
      <c r="X100" s="2">
        <v>6.7</v>
      </c>
      <c r="Y100" s="2">
        <v>6.9</v>
      </c>
      <c r="Z100" s="2">
        <v>7</v>
      </c>
      <c r="AA100" s="3">
        <f>IF(SUM(W100:Z100)=0,"",(AF100-SUM(AB100:AD100)+AE100))</f>
        <v>13.399999999999999</v>
      </c>
      <c r="AB100" s="2">
        <v>3.5</v>
      </c>
      <c r="AC100" s="2">
        <v>9.6</v>
      </c>
      <c r="AD100" s="2">
        <v>11.62</v>
      </c>
      <c r="AE100" s="2">
        <v>0</v>
      </c>
      <c r="AF100" s="2">
        <v>38.119999999999997</v>
      </c>
      <c r="AG100" s="2">
        <v>72.680000000000007</v>
      </c>
    </row>
    <row r="101" spans="1:33" x14ac:dyDescent="0.25">
      <c r="A101" s="1" t="s">
        <v>73</v>
      </c>
      <c r="B101" s="5">
        <f>IF(I101=I100,B100+1,1)</f>
        <v>7</v>
      </c>
      <c r="C101" s="1">
        <v>1747794928</v>
      </c>
      <c r="D101" s="1">
        <v>0</v>
      </c>
      <c r="E101" s="1">
        <v>1</v>
      </c>
      <c r="F101" s="1" t="s">
        <v>15</v>
      </c>
      <c r="G101" s="1" t="s">
        <v>18</v>
      </c>
      <c r="H101" s="1" t="s">
        <v>45</v>
      </c>
      <c r="I101" s="1" t="str">
        <f>F101&amp;" "&amp;G101&amp;" "&amp;H101</f>
        <v>U15 Female Intermediate</v>
      </c>
      <c r="J101" s="5" t="s">
        <v>4</v>
      </c>
      <c r="K101" s="5">
        <v>1</v>
      </c>
      <c r="L101" s="2">
        <v>6.7</v>
      </c>
      <c r="M101" s="2">
        <v>6.7</v>
      </c>
      <c r="N101" s="2">
        <v>7.1</v>
      </c>
      <c r="O101" s="2">
        <v>7.4</v>
      </c>
      <c r="P101" s="3">
        <f>IF(SUM(L101:O101)=0,"",(U101-SUM(Q101:S101)+T101))</f>
        <v>13.899999999999999</v>
      </c>
      <c r="Q101" s="2">
        <v>0</v>
      </c>
      <c r="R101" s="2">
        <v>9.6999999999999993</v>
      </c>
      <c r="S101" s="2">
        <v>10.77</v>
      </c>
      <c r="T101" s="2">
        <v>0</v>
      </c>
      <c r="U101" s="2">
        <v>34.369999999999997</v>
      </c>
      <c r="V101" s="4">
        <v>2</v>
      </c>
      <c r="W101" s="2">
        <v>5.7</v>
      </c>
      <c r="X101" s="2">
        <v>6.8</v>
      </c>
      <c r="Y101" s="2">
        <v>6.8</v>
      </c>
      <c r="Z101" s="2">
        <v>7.2</v>
      </c>
      <c r="AA101" s="3">
        <f>IF(SUM(W101:Z101)=0,"",(AF101-SUM(AB101:AD101)+AE101))</f>
        <v>13.5</v>
      </c>
      <c r="AB101" s="2">
        <v>3.5</v>
      </c>
      <c r="AC101" s="2">
        <v>9.3000000000000007</v>
      </c>
      <c r="AD101" s="2">
        <v>10.72</v>
      </c>
      <c r="AE101" s="2">
        <v>0</v>
      </c>
      <c r="AF101" s="2">
        <v>37.020000000000003</v>
      </c>
      <c r="AG101" s="2">
        <v>71.39</v>
      </c>
    </row>
    <row r="102" spans="1:33" x14ac:dyDescent="0.25">
      <c r="A102" s="1" t="s">
        <v>72</v>
      </c>
      <c r="B102" s="5">
        <f>IF(I102=I101,B101+1,1)</f>
        <v>8</v>
      </c>
      <c r="C102" s="1">
        <v>700395434</v>
      </c>
      <c r="D102" s="1">
        <v>0</v>
      </c>
      <c r="E102" s="1">
        <v>1</v>
      </c>
      <c r="F102" s="1" t="s">
        <v>15</v>
      </c>
      <c r="G102" s="1" t="s">
        <v>18</v>
      </c>
      <c r="H102" s="1" t="s">
        <v>45</v>
      </c>
      <c r="I102" s="1" t="str">
        <f>F102&amp;" "&amp;G102&amp;" "&amp;H102</f>
        <v>U15 Female Intermediate</v>
      </c>
      <c r="J102" s="5" t="s">
        <v>4</v>
      </c>
      <c r="K102" s="5">
        <v>1</v>
      </c>
      <c r="L102" s="2">
        <v>5.4</v>
      </c>
      <c r="M102" s="2">
        <v>6.3</v>
      </c>
      <c r="N102" s="2">
        <v>6.5</v>
      </c>
      <c r="O102" s="2">
        <v>6.8</v>
      </c>
      <c r="P102" s="3">
        <f>IF(SUM(L102:O102)=0,"",(U102-SUM(Q102:S102)+T102))</f>
        <v>12.700000000000003</v>
      </c>
      <c r="Q102" s="2">
        <v>0</v>
      </c>
      <c r="R102" s="2">
        <v>9.3000000000000007</v>
      </c>
      <c r="S102" s="2">
        <v>10.199999999999999</v>
      </c>
      <c r="T102" s="2">
        <v>0</v>
      </c>
      <c r="U102" s="2">
        <v>32.200000000000003</v>
      </c>
      <c r="V102" s="4">
        <v>2</v>
      </c>
      <c r="W102" s="2">
        <v>5.0999999999999996</v>
      </c>
      <c r="X102" s="2">
        <v>6.7</v>
      </c>
      <c r="Y102" s="2">
        <v>6.8</v>
      </c>
      <c r="Z102" s="2">
        <v>7</v>
      </c>
      <c r="AA102" s="3">
        <f>IF(SUM(W102:Z102)=0,"",(AF102-SUM(AB102:AD102)+AE102))</f>
        <v>13.3</v>
      </c>
      <c r="AB102" s="2">
        <v>4.0999999999999996</v>
      </c>
      <c r="AC102" s="2">
        <v>9.6</v>
      </c>
      <c r="AD102" s="2">
        <v>9.9600000000000009</v>
      </c>
      <c r="AE102" s="2">
        <v>0</v>
      </c>
      <c r="AF102" s="2">
        <v>36.96</v>
      </c>
      <c r="AG102" s="2">
        <v>69.16</v>
      </c>
    </row>
    <row r="103" spans="1:33" x14ac:dyDescent="0.25">
      <c r="A103" s="1" t="s">
        <v>71</v>
      </c>
      <c r="B103" s="5">
        <f>IF(I103=I102,B102+1,1)</f>
        <v>9</v>
      </c>
      <c r="C103" s="1">
        <v>447341695</v>
      </c>
      <c r="D103" s="1">
        <v>0</v>
      </c>
      <c r="E103" s="1">
        <v>1</v>
      </c>
      <c r="F103" s="1" t="s">
        <v>15</v>
      </c>
      <c r="G103" s="1" t="s">
        <v>18</v>
      </c>
      <c r="H103" s="1" t="s">
        <v>45</v>
      </c>
      <c r="I103" s="1" t="str">
        <f>F103&amp;" "&amp;G103&amp;" "&amp;H103</f>
        <v>U15 Female Intermediate</v>
      </c>
      <c r="J103" s="5" t="s">
        <v>4</v>
      </c>
      <c r="K103" s="5">
        <v>1</v>
      </c>
      <c r="L103" s="2">
        <v>5.8</v>
      </c>
      <c r="M103" s="2">
        <v>6.3</v>
      </c>
      <c r="N103" s="2">
        <v>6.9</v>
      </c>
      <c r="O103" s="2">
        <v>7.3</v>
      </c>
      <c r="P103" s="3">
        <f>IF(SUM(L103:O103)=0,"",(U103-SUM(Q103:S103)+T103))</f>
        <v>13.200000000000003</v>
      </c>
      <c r="Q103" s="2">
        <v>0</v>
      </c>
      <c r="R103" s="2">
        <v>9.6</v>
      </c>
      <c r="S103" s="2">
        <v>9.8000000000000007</v>
      </c>
      <c r="T103" s="2">
        <v>0</v>
      </c>
      <c r="U103" s="2">
        <v>32.6</v>
      </c>
      <c r="V103" s="4">
        <v>2</v>
      </c>
      <c r="W103" s="2">
        <v>5.9</v>
      </c>
      <c r="X103" s="2">
        <v>6.8</v>
      </c>
      <c r="Y103" s="2">
        <v>7</v>
      </c>
      <c r="Z103" s="2">
        <v>7</v>
      </c>
      <c r="AA103" s="3">
        <f>IF(SUM(W103:Z103)=0,"",(AF103-SUM(AB103:AD103)+AE103))</f>
        <v>13.400000000000006</v>
      </c>
      <c r="AB103" s="2">
        <v>3.5</v>
      </c>
      <c r="AC103" s="2">
        <v>9.5</v>
      </c>
      <c r="AD103" s="2">
        <v>9.8699999999999992</v>
      </c>
      <c r="AE103" s="2">
        <v>0</v>
      </c>
      <c r="AF103" s="2">
        <v>36.270000000000003</v>
      </c>
      <c r="AG103" s="2">
        <v>68.87</v>
      </c>
    </row>
    <row r="104" spans="1:33" x14ac:dyDescent="0.25">
      <c r="A104" s="1" t="s">
        <v>70</v>
      </c>
      <c r="B104" s="5">
        <f>IF(I104=I103,B103+1,1)</f>
        <v>10</v>
      </c>
      <c r="C104" s="1">
        <v>1561030330</v>
      </c>
      <c r="D104" s="1">
        <v>0</v>
      </c>
      <c r="E104" s="1">
        <v>1</v>
      </c>
      <c r="F104" s="1" t="s">
        <v>15</v>
      </c>
      <c r="G104" s="1" t="s">
        <v>18</v>
      </c>
      <c r="H104" s="1" t="s">
        <v>45</v>
      </c>
      <c r="I104" s="1" t="str">
        <f>F104&amp;" "&amp;G104&amp;" "&amp;H104</f>
        <v>U15 Female Intermediate</v>
      </c>
      <c r="J104" s="5" t="s">
        <v>23</v>
      </c>
      <c r="K104" s="5">
        <v>1</v>
      </c>
      <c r="L104" s="2">
        <v>6.5</v>
      </c>
      <c r="M104" s="2">
        <v>7.1</v>
      </c>
      <c r="N104" s="2">
        <v>7.4</v>
      </c>
      <c r="O104" s="2">
        <v>7.7</v>
      </c>
      <c r="P104" s="3">
        <f>IF(SUM(L104:O104)=0,"",(U104-SUM(Q104:S104)+T104))</f>
        <v>14.399999999999999</v>
      </c>
      <c r="Q104" s="2">
        <v>0</v>
      </c>
      <c r="R104" s="2">
        <v>9.8000000000000007</v>
      </c>
      <c r="S104" s="2">
        <v>11.09</v>
      </c>
      <c r="T104" s="2">
        <v>0</v>
      </c>
      <c r="U104" s="2">
        <v>35.29</v>
      </c>
      <c r="V104" s="4">
        <v>2</v>
      </c>
      <c r="W104" s="2">
        <v>5.3</v>
      </c>
      <c r="X104" s="2">
        <v>6.2</v>
      </c>
      <c r="Y104" s="2">
        <v>6.1</v>
      </c>
      <c r="Z104" s="2">
        <v>6.3</v>
      </c>
      <c r="AA104" s="3">
        <f>IF(SUM(W104:Z104)=0,"",(AF104-SUM(AB104:AD104)+AE104))</f>
        <v>12.399999999999999</v>
      </c>
      <c r="AB104" s="2">
        <v>3.3</v>
      </c>
      <c r="AC104" s="2">
        <v>8</v>
      </c>
      <c r="AD104" s="2">
        <v>9.8699999999999992</v>
      </c>
      <c r="AE104" s="2">
        <v>0</v>
      </c>
      <c r="AF104" s="2">
        <v>33.57</v>
      </c>
      <c r="AG104" s="2">
        <v>68.86</v>
      </c>
    </row>
    <row r="105" spans="1:33" x14ac:dyDescent="0.25">
      <c r="A105" s="1" t="s">
        <v>69</v>
      </c>
      <c r="B105" s="5">
        <f>IF(I105=I104,B104+1,1)</f>
        <v>11</v>
      </c>
      <c r="C105" s="1">
        <v>1130091506</v>
      </c>
      <c r="D105" s="1">
        <v>0</v>
      </c>
      <c r="E105" s="1">
        <v>1</v>
      </c>
      <c r="F105" s="1" t="s">
        <v>15</v>
      </c>
      <c r="G105" s="1" t="s">
        <v>18</v>
      </c>
      <c r="H105" s="1" t="s">
        <v>45</v>
      </c>
      <c r="I105" s="1" t="str">
        <f>F105&amp;" "&amp;G105&amp;" "&amp;H105</f>
        <v>U15 Female Intermediate</v>
      </c>
      <c r="J105" s="5" t="s">
        <v>6</v>
      </c>
      <c r="K105" s="5">
        <v>1</v>
      </c>
      <c r="L105" s="2">
        <v>7.4</v>
      </c>
      <c r="M105" s="2">
        <v>7.6</v>
      </c>
      <c r="N105" s="2">
        <v>7.4</v>
      </c>
      <c r="O105" s="2">
        <v>7.7</v>
      </c>
      <c r="P105" s="3">
        <f>IF(SUM(L105:O105)=0,"",(U105-SUM(Q105:S105)+T105))</f>
        <v>15.099999999999994</v>
      </c>
      <c r="Q105" s="2">
        <v>0</v>
      </c>
      <c r="R105" s="2">
        <v>9.3000000000000007</v>
      </c>
      <c r="S105" s="2">
        <v>12.58</v>
      </c>
      <c r="T105" s="2">
        <v>0</v>
      </c>
      <c r="U105" s="2">
        <v>36.979999999999997</v>
      </c>
      <c r="V105" s="4">
        <v>2</v>
      </c>
      <c r="W105" s="2">
        <v>4.9000000000000004</v>
      </c>
      <c r="X105" s="2">
        <v>5.2</v>
      </c>
      <c r="Y105" s="2">
        <v>5.5</v>
      </c>
      <c r="Z105" s="2">
        <v>5.4</v>
      </c>
      <c r="AA105" s="3">
        <f>IF(SUM(W105:Z105)=0,"",(AF105-SUM(AB105:AD105)+AE105))</f>
        <v>10.600000000000001</v>
      </c>
      <c r="AB105" s="2">
        <v>3.8</v>
      </c>
      <c r="AC105" s="2">
        <v>6.1</v>
      </c>
      <c r="AD105" s="2">
        <v>8.4499999999999993</v>
      </c>
      <c r="AE105" s="2">
        <v>0</v>
      </c>
      <c r="AF105" s="2">
        <v>28.95</v>
      </c>
      <c r="AG105" s="2">
        <v>65.930000000000007</v>
      </c>
    </row>
    <row r="106" spans="1:33" x14ac:dyDescent="0.25">
      <c r="A106" s="1" t="s">
        <v>68</v>
      </c>
      <c r="B106" s="5">
        <f>IF(I106=I105,B105+1,1)</f>
        <v>12</v>
      </c>
      <c r="C106" s="1">
        <v>6475211</v>
      </c>
      <c r="D106" s="1">
        <v>0</v>
      </c>
      <c r="E106" s="1">
        <v>1</v>
      </c>
      <c r="F106" s="1" t="s">
        <v>15</v>
      </c>
      <c r="G106" s="1" t="s">
        <v>18</v>
      </c>
      <c r="H106" s="1" t="s">
        <v>45</v>
      </c>
      <c r="I106" s="1" t="str">
        <f>F106&amp;" "&amp;G106&amp;" "&amp;H106</f>
        <v>U15 Female Intermediate</v>
      </c>
      <c r="J106" s="5" t="s">
        <v>4</v>
      </c>
      <c r="K106" s="5">
        <v>1</v>
      </c>
      <c r="L106" s="2">
        <v>6.3</v>
      </c>
      <c r="M106" s="2">
        <v>7</v>
      </c>
      <c r="N106" s="2">
        <v>7</v>
      </c>
      <c r="O106" s="2">
        <v>7</v>
      </c>
      <c r="P106" s="3">
        <f>IF(SUM(L106:O106)=0,"",(U106-SUM(Q106:S106)+T106))</f>
        <v>13.899999999999999</v>
      </c>
      <c r="Q106" s="2">
        <v>0</v>
      </c>
      <c r="R106" s="2">
        <v>8.9</v>
      </c>
      <c r="S106" s="2">
        <v>11.92</v>
      </c>
      <c r="T106" s="2">
        <v>0</v>
      </c>
      <c r="U106" s="2">
        <v>34.72</v>
      </c>
      <c r="V106" s="4">
        <v>2</v>
      </c>
      <c r="W106" s="2">
        <v>4.7</v>
      </c>
      <c r="X106" s="2">
        <v>4.8</v>
      </c>
      <c r="Y106" s="2">
        <v>5.0999999999999996</v>
      </c>
      <c r="Z106" s="2">
        <v>4.7</v>
      </c>
      <c r="AA106" s="3">
        <f>IF(SUM(W106:Z106)=0,"",(AF106-SUM(AB106:AD106)+AE106))</f>
        <v>9.7000000000000028</v>
      </c>
      <c r="AB106" s="2">
        <v>3.5</v>
      </c>
      <c r="AC106" s="2">
        <v>6.1</v>
      </c>
      <c r="AD106" s="2">
        <v>8.34</v>
      </c>
      <c r="AE106" s="2">
        <v>0</v>
      </c>
      <c r="AF106" s="2">
        <v>27.64</v>
      </c>
      <c r="AG106" s="2">
        <v>62.36</v>
      </c>
    </row>
    <row r="107" spans="1:33" x14ac:dyDescent="0.25">
      <c r="A107" s="1" t="s">
        <v>67</v>
      </c>
      <c r="B107" s="5">
        <f>IF(I107=I106,B106+1,1)</f>
        <v>13</v>
      </c>
      <c r="C107" s="1">
        <v>2055347000</v>
      </c>
      <c r="D107" s="1">
        <v>0</v>
      </c>
      <c r="E107" s="1">
        <v>1</v>
      </c>
      <c r="F107" s="1" t="s">
        <v>15</v>
      </c>
      <c r="G107" s="1" t="s">
        <v>18</v>
      </c>
      <c r="H107" s="1" t="s">
        <v>45</v>
      </c>
      <c r="I107" s="1" t="str">
        <f>F107&amp;" "&amp;G107&amp;" "&amp;H107</f>
        <v>U15 Female Intermediate</v>
      </c>
      <c r="J107" s="5" t="s">
        <v>4</v>
      </c>
      <c r="K107" s="5">
        <v>1</v>
      </c>
      <c r="L107" s="2">
        <v>6.8</v>
      </c>
      <c r="M107" s="2">
        <v>7.5</v>
      </c>
      <c r="N107" s="2">
        <v>7.3</v>
      </c>
      <c r="O107" s="2">
        <v>7.9</v>
      </c>
      <c r="P107" s="3">
        <f>IF(SUM(L107:O107)=0,"",(U107-SUM(Q107:S107)+T107))</f>
        <v>14.799999999999997</v>
      </c>
      <c r="Q107" s="2">
        <v>0</v>
      </c>
      <c r="R107" s="2">
        <v>9.4</v>
      </c>
      <c r="S107" s="2">
        <v>12.77</v>
      </c>
      <c r="T107" s="2">
        <v>0</v>
      </c>
      <c r="U107" s="2">
        <v>36.97</v>
      </c>
      <c r="V107" s="4">
        <v>2</v>
      </c>
      <c r="W107" s="2">
        <v>0.6</v>
      </c>
      <c r="X107" s="2">
        <v>0.7</v>
      </c>
      <c r="Y107" s="2">
        <v>0.6</v>
      </c>
      <c r="Z107" s="2">
        <v>0.7</v>
      </c>
      <c r="AA107" s="3">
        <f>IF(SUM(W107:Z107)=0,"",(AF107-SUM(AB107:AD107)+AE107))</f>
        <v>1.2999999999999998</v>
      </c>
      <c r="AB107" s="2">
        <v>0.6</v>
      </c>
      <c r="AC107" s="2">
        <v>0.9</v>
      </c>
      <c r="AD107" s="2">
        <v>1.26</v>
      </c>
      <c r="AE107" s="2">
        <v>0</v>
      </c>
      <c r="AF107" s="2">
        <v>4.0599999999999996</v>
      </c>
      <c r="AG107" s="2">
        <v>41.03</v>
      </c>
    </row>
    <row r="108" spans="1:33" x14ac:dyDescent="0.25">
      <c r="A108" s="1" t="s">
        <v>66</v>
      </c>
      <c r="B108" s="5">
        <f>IF(I108=I107,B107+1,1)</f>
        <v>14</v>
      </c>
      <c r="C108" s="1">
        <v>783671219</v>
      </c>
      <c r="D108" s="1">
        <v>1</v>
      </c>
      <c r="E108" s="1">
        <v>1</v>
      </c>
      <c r="F108" s="1" t="s">
        <v>15</v>
      </c>
      <c r="G108" s="1" t="s">
        <v>18</v>
      </c>
      <c r="H108" s="1" t="s">
        <v>45</v>
      </c>
      <c r="I108" s="1" t="str">
        <f>F108&amp;" "&amp;G108&amp;" "&amp;H108</f>
        <v>U15 Female Intermediate</v>
      </c>
      <c r="J108" s="5" t="s">
        <v>4</v>
      </c>
      <c r="K108" s="5">
        <v>1</v>
      </c>
      <c r="P108" s="3" t="str">
        <f>IF(SUM(L108:O108)=0,"",(U108-SUM(Q108:S108)+T108))</f>
        <v/>
      </c>
      <c r="U108" s="2">
        <v>0</v>
      </c>
      <c r="V108" s="4">
        <v>2</v>
      </c>
      <c r="AA108" s="3" t="str">
        <f>IF(SUM(W108:Z108)=0,"",(AF108-SUM(AB108:AD108)+AE108))</f>
        <v/>
      </c>
      <c r="AF108" s="2">
        <v>0</v>
      </c>
      <c r="AG108" s="2">
        <v>0</v>
      </c>
    </row>
    <row r="109" spans="1:33" x14ac:dyDescent="0.25">
      <c r="A109" s="1" t="s">
        <v>65</v>
      </c>
      <c r="B109" s="5">
        <f>IF(I109=I108,B108+1,1)</f>
        <v>15</v>
      </c>
      <c r="C109" s="1">
        <v>275842048</v>
      </c>
      <c r="D109" s="1">
        <v>1</v>
      </c>
      <c r="E109" s="1">
        <v>0</v>
      </c>
      <c r="F109" s="1" t="s">
        <v>15</v>
      </c>
      <c r="G109" s="1" t="s">
        <v>18</v>
      </c>
      <c r="H109" s="1" t="s">
        <v>45</v>
      </c>
      <c r="I109" s="1" t="str">
        <f>F109&amp;" "&amp;G109&amp;" "&amp;H109</f>
        <v>U15 Female Intermediate</v>
      </c>
      <c r="J109" s="5" t="s">
        <v>6</v>
      </c>
      <c r="K109" s="5">
        <v>1</v>
      </c>
      <c r="P109" s="3" t="str">
        <f>IF(SUM(L109:O109)=0,"",(U109-SUM(Q109:S109)+T109))</f>
        <v/>
      </c>
      <c r="U109" s="2">
        <v>0</v>
      </c>
      <c r="V109" s="4">
        <v>2</v>
      </c>
      <c r="AA109" s="3" t="str">
        <f>IF(SUM(W109:Z109)=0,"",(AF109-SUM(AB109:AD109)+AE109))</f>
        <v/>
      </c>
      <c r="AF109" s="2">
        <v>0</v>
      </c>
      <c r="AG109" s="2">
        <v>0</v>
      </c>
    </row>
    <row r="110" spans="1:33" x14ac:dyDescent="0.25">
      <c r="A110" s="1" t="s">
        <v>64</v>
      </c>
      <c r="B110" s="5">
        <f>IF(I110=I109,B109+1,1)</f>
        <v>16</v>
      </c>
      <c r="C110" s="1">
        <v>659467247</v>
      </c>
      <c r="D110" s="1">
        <v>1</v>
      </c>
      <c r="E110" s="1">
        <v>0</v>
      </c>
      <c r="F110" s="1" t="s">
        <v>15</v>
      </c>
      <c r="G110" s="1" t="s">
        <v>18</v>
      </c>
      <c r="H110" s="1" t="s">
        <v>45</v>
      </c>
      <c r="I110" s="1" t="str">
        <f>F110&amp;" "&amp;G110&amp;" "&amp;H110</f>
        <v>U15 Female Intermediate</v>
      </c>
      <c r="J110" s="5" t="s">
        <v>6</v>
      </c>
      <c r="K110" s="5">
        <v>1</v>
      </c>
      <c r="P110" s="3" t="str">
        <f>IF(SUM(L110:O110)=0,"",(U110-SUM(Q110:S110)+T110))</f>
        <v/>
      </c>
      <c r="U110" s="2">
        <v>0</v>
      </c>
      <c r="V110" s="4">
        <v>2</v>
      </c>
      <c r="AA110" s="3" t="str">
        <f>IF(SUM(W110:Z110)=0,"",(AF110-SUM(AB110:AD110)+AE110))</f>
        <v/>
      </c>
      <c r="AF110" s="2">
        <v>0</v>
      </c>
      <c r="AG110" s="2">
        <v>0</v>
      </c>
    </row>
    <row r="111" spans="1:33" x14ac:dyDescent="0.25">
      <c r="P111" s="3" t="str">
        <f>IF(SUM(L111:O111)=0,"",(U111-SUM(Q111:S111)+T111))</f>
        <v/>
      </c>
      <c r="AA111" s="3" t="str">
        <f>IF(SUM(W111:Z111)=0,"",(AF111-SUM(AB111:AD111)+AE111))</f>
        <v/>
      </c>
    </row>
    <row r="112" spans="1:33" x14ac:dyDescent="0.25">
      <c r="A112" s="1" t="s">
        <v>63</v>
      </c>
      <c r="B112" s="5">
        <f>IF(I112=I110,B110+1,1)</f>
        <v>1</v>
      </c>
      <c r="C112" s="1">
        <v>966769891</v>
      </c>
      <c r="D112" s="1">
        <v>0</v>
      </c>
      <c r="E112" s="1">
        <v>1</v>
      </c>
      <c r="F112" s="1" t="s">
        <v>12</v>
      </c>
      <c r="G112" s="1" t="s">
        <v>18</v>
      </c>
      <c r="H112" s="1" t="s">
        <v>45</v>
      </c>
      <c r="I112" s="1" t="str">
        <f>F112&amp;" "&amp;G112&amp;" "&amp;H112</f>
        <v>O15 Female Intermediate</v>
      </c>
      <c r="J112" s="5" t="s">
        <v>4</v>
      </c>
      <c r="K112" s="5">
        <v>1</v>
      </c>
      <c r="L112" s="2">
        <v>8.6</v>
      </c>
      <c r="M112" s="2">
        <v>7.5</v>
      </c>
      <c r="N112" s="2">
        <v>7.4</v>
      </c>
      <c r="O112" s="2">
        <v>7.5</v>
      </c>
      <c r="P112" s="3">
        <f>IF(SUM(L112:O112)=0,"",(U112-SUM(Q112:S112)+T112))</f>
        <v>15.200000000000003</v>
      </c>
      <c r="Q112" s="2">
        <v>0</v>
      </c>
      <c r="R112" s="2">
        <v>9.6</v>
      </c>
      <c r="S112" s="2">
        <v>13.55</v>
      </c>
      <c r="T112" s="2">
        <v>0</v>
      </c>
      <c r="U112" s="2">
        <v>38.35</v>
      </c>
      <c r="V112" s="4">
        <v>2</v>
      </c>
      <c r="W112" s="2">
        <v>7.7</v>
      </c>
      <c r="X112" s="2">
        <v>7.2</v>
      </c>
      <c r="Y112" s="2">
        <v>7.4</v>
      </c>
      <c r="Z112" s="2">
        <v>7.6</v>
      </c>
      <c r="AA112" s="3">
        <f>IF(SUM(W112:Z112)=0,"",(AF112-SUM(AB112:AD112)+AE112))</f>
        <v>14.799999999999997</v>
      </c>
      <c r="AB112" s="2">
        <v>4.7</v>
      </c>
      <c r="AC112" s="2">
        <v>9.8000000000000007</v>
      </c>
      <c r="AD112" s="2">
        <v>13.39</v>
      </c>
      <c r="AE112" s="2">
        <v>0</v>
      </c>
      <c r="AF112" s="2">
        <v>42.69</v>
      </c>
      <c r="AG112" s="2">
        <v>81.040000000000006</v>
      </c>
    </row>
    <row r="113" spans="1:33" x14ac:dyDescent="0.25">
      <c r="A113" s="1" t="s">
        <v>62</v>
      </c>
      <c r="B113" s="5">
        <f>IF(I113=I112,B112+1,1)</f>
        <v>2</v>
      </c>
      <c r="C113" s="1">
        <v>1045694940</v>
      </c>
      <c r="D113" s="1">
        <v>0</v>
      </c>
      <c r="E113" s="1">
        <v>1</v>
      </c>
      <c r="F113" s="1" t="s">
        <v>12</v>
      </c>
      <c r="G113" s="1" t="s">
        <v>18</v>
      </c>
      <c r="H113" s="1" t="s">
        <v>45</v>
      </c>
      <c r="I113" s="1" t="str">
        <f>F113&amp;" "&amp;G113&amp;" "&amp;H113</f>
        <v>O15 Female Intermediate</v>
      </c>
      <c r="J113" s="5" t="s">
        <v>4</v>
      </c>
      <c r="K113" s="5">
        <v>1</v>
      </c>
      <c r="L113" s="2">
        <v>8.1</v>
      </c>
      <c r="M113" s="2">
        <v>6.9</v>
      </c>
      <c r="N113" s="2">
        <v>6.9</v>
      </c>
      <c r="O113" s="2">
        <v>7.7</v>
      </c>
      <c r="P113" s="3">
        <f>IF(SUM(L113:O113)=0,"",(U113-SUM(Q113:S113)+T113))</f>
        <v>14.700000000000003</v>
      </c>
      <c r="Q113" s="2">
        <v>0</v>
      </c>
      <c r="R113" s="2">
        <v>9.3000000000000007</v>
      </c>
      <c r="S113" s="2">
        <v>13.45</v>
      </c>
      <c r="T113" s="2">
        <v>0</v>
      </c>
      <c r="U113" s="2">
        <v>37.450000000000003</v>
      </c>
      <c r="V113" s="4">
        <v>2</v>
      </c>
      <c r="W113" s="2">
        <v>8.5</v>
      </c>
      <c r="X113" s="2">
        <v>7</v>
      </c>
      <c r="Y113" s="2">
        <v>7.3</v>
      </c>
      <c r="Z113" s="2">
        <v>7.6</v>
      </c>
      <c r="AA113" s="3">
        <f>IF(SUM(W113:Z113)=0,"",(AF113-SUM(AB113:AD113)+AE113))</f>
        <v>14.900000000000006</v>
      </c>
      <c r="AB113" s="2">
        <v>4.8</v>
      </c>
      <c r="AC113" s="2">
        <v>9.9</v>
      </c>
      <c r="AD113" s="2">
        <v>13.67</v>
      </c>
      <c r="AE113" s="2">
        <v>0</v>
      </c>
      <c r="AF113" s="2">
        <v>43.27</v>
      </c>
      <c r="AG113" s="2">
        <v>80.72</v>
      </c>
    </row>
    <row r="114" spans="1:33" x14ac:dyDescent="0.25">
      <c r="A114" s="1" t="s">
        <v>61</v>
      </c>
      <c r="B114" s="5">
        <f>IF(I114=I113,B113+1,1)</f>
        <v>3</v>
      </c>
      <c r="C114" s="1">
        <v>1314485031</v>
      </c>
      <c r="D114" s="1">
        <v>0</v>
      </c>
      <c r="E114" s="1">
        <v>1</v>
      </c>
      <c r="F114" s="1" t="s">
        <v>12</v>
      </c>
      <c r="G114" s="1" t="s">
        <v>18</v>
      </c>
      <c r="H114" s="1" t="s">
        <v>45</v>
      </c>
      <c r="I114" s="1" t="str">
        <f>F114&amp;" "&amp;G114&amp;" "&amp;H114</f>
        <v>O15 Female Intermediate</v>
      </c>
      <c r="J114" s="5" t="s">
        <v>4</v>
      </c>
      <c r="K114" s="5">
        <v>1</v>
      </c>
      <c r="L114" s="2">
        <v>8.5</v>
      </c>
      <c r="M114" s="2">
        <v>8.1999999999999993</v>
      </c>
      <c r="N114" s="2">
        <v>8.4</v>
      </c>
      <c r="O114" s="2">
        <v>8.1999999999999993</v>
      </c>
      <c r="P114" s="3">
        <f>IF(SUM(L114:O114)=0,"",(U114-SUM(Q114:S114)+T114))</f>
        <v>16.400000000000006</v>
      </c>
      <c r="Q114" s="2">
        <v>0</v>
      </c>
      <c r="R114" s="2">
        <v>9.6</v>
      </c>
      <c r="S114" s="2">
        <v>12.84</v>
      </c>
      <c r="T114" s="2">
        <v>0</v>
      </c>
      <c r="U114" s="2">
        <v>38.840000000000003</v>
      </c>
      <c r="V114" s="4">
        <v>2</v>
      </c>
      <c r="W114" s="2">
        <v>8.1999999999999993</v>
      </c>
      <c r="X114" s="2">
        <v>7.7</v>
      </c>
      <c r="Y114" s="2">
        <v>7.8</v>
      </c>
      <c r="Z114" s="2">
        <v>7.8</v>
      </c>
      <c r="AA114" s="3">
        <f>IF(SUM(W114:Z114)=0,"",(AF114-SUM(AB114:AD114)+AE114))</f>
        <v>15.699999999999996</v>
      </c>
      <c r="AB114" s="2">
        <v>4.8</v>
      </c>
      <c r="AC114" s="2">
        <v>8.9</v>
      </c>
      <c r="AD114" s="2">
        <v>12.83</v>
      </c>
      <c r="AE114" s="2">
        <v>2</v>
      </c>
      <c r="AF114" s="2">
        <v>40.229999999999997</v>
      </c>
      <c r="AG114" s="2">
        <v>79.069999999999993</v>
      </c>
    </row>
    <row r="115" spans="1:33" x14ac:dyDescent="0.25">
      <c r="A115" s="1" t="s">
        <v>60</v>
      </c>
      <c r="B115" s="5">
        <f>IF(I115=I114,B114+1,1)</f>
        <v>4</v>
      </c>
      <c r="C115" s="1">
        <v>1298685057</v>
      </c>
      <c r="D115" s="1">
        <v>0</v>
      </c>
      <c r="E115" s="1">
        <v>1</v>
      </c>
      <c r="F115" s="1" t="s">
        <v>12</v>
      </c>
      <c r="G115" s="1" t="s">
        <v>18</v>
      </c>
      <c r="H115" s="1" t="s">
        <v>45</v>
      </c>
      <c r="I115" s="1" t="str">
        <f>F115&amp;" "&amp;G115&amp;" "&amp;H115</f>
        <v>O15 Female Intermediate</v>
      </c>
      <c r="J115" s="5" t="s">
        <v>0</v>
      </c>
      <c r="K115" s="5">
        <v>1</v>
      </c>
      <c r="L115" s="2">
        <v>8.6</v>
      </c>
      <c r="M115" s="2">
        <v>7.6</v>
      </c>
      <c r="N115" s="2">
        <v>7.6</v>
      </c>
      <c r="O115" s="2">
        <v>7.8</v>
      </c>
      <c r="P115" s="3">
        <f>IF(SUM(L115:O115)=0,"",(U115-SUM(Q115:S115)+T115))</f>
        <v>15.5</v>
      </c>
      <c r="Q115" s="2">
        <v>0</v>
      </c>
      <c r="R115" s="2">
        <v>8.9</v>
      </c>
      <c r="S115" s="2">
        <v>12.64</v>
      </c>
      <c r="T115" s="2">
        <v>0</v>
      </c>
      <c r="U115" s="2">
        <v>37.04</v>
      </c>
      <c r="V115" s="4">
        <v>2</v>
      </c>
      <c r="W115" s="2">
        <v>8</v>
      </c>
      <c r="X115" s="2">
        <v>7.3</v>
      </c>
      <c r="Y115" s="2">
        <v>7.4</v>
      </c>
      <c r="Z115" s="2">
        <v>7.5</v>
      </c>
      <c r="AA115" s="3">
        <f>IF(SUM(W115:Z115)=0,"",(AF115-SUM(AB115:AD115)+AE115))</f>
        <v>14.799999999999997</v>
      </c>
      <c r="AB115" s="2">
        <v>5</v>
      </c>
      <c r="AC115" s="2">
        <v>9.3000000000000007</v>
      </c>
      <c r="AD115" s="2">
        <v>11.81</v>
      </c>
      <c r="AE115" s="2">
        <v>0</v>
      </c>
      <c r="AF115" s="2">
        <v>40.909999999999997</v>
      </c>
      <c r="AG115" s="2">
        <v>77.95</v>
      </c>
    </row>
    <row r="116" spans="1:33" x14ac:dyDescent="0.25">
      <c r="A116" s="1" t="s">
        <v>59</v>
      </c>
      <c r="B116" s="5">
        <f>IF(I116=I115,B115+1,1)</f>
        <v>5</v>
      </c>
      <c r="C116" s="1">
        <v>582592008</v>
      </c>
      <c r="D116" s="1">
        <v>0</v>
      </c>
      <c r="E116" s="1">
        <v>1</v>
      </c>
      <c r="F116" s="1" t="s">
        <v>12</v>
      </c>
      <c r="G116" s="1" t="s">
        <v>18</v>
      </c>
      <c r="H116" s="1" t="s">
        <v>45</v>
      </c>
      <c r="I116" s="1" t="str">
        <f>F116&amp;" "&amp;G116&amp;" "&amp;H116</f>
        <v>O15 Female Intermediate</v>
      </c>
      <c r="J116" s="5" t="s">
        <v>0</v>
      </c>
      <c r="K116" s="5">
        <v>1</v>
      </c>
      <c r="L116" s="2">
        <v>7.7</v>
      </c>
      <c r="M116" s="2">
        <v>7.3</v>
      </c>
      <c r="N116" s="2">
        <v>7.2</v>
      </c>
      <c r="O116" s="2">
        <v>7.5</v>
      </c>
      <c r="P116" s="3">
        <f>IF(SUM(L116:O116)=0,"",(U116-SUM(Q116:S116)+T116))</f>
        <v>14.599999999999998</v>
      </c>
      <c r="Q116" s="2">
        <v>0</v>
      </c>
      <c r="R116" s="2">
        <v>9.3000000000000007</v>
      </c>
      <c r="S116" s="2">
        <v>12.46</v>
      </c>
      <c r="T116" s="2">
        <v>0</v>
      </c>
      <c r="U116" s="2">
        <v>36.36</v>
      </c>
      <c r="V116" s="4">
        <v>2</v>
      </c>
      <c r="W116" s="2">
        <v>7.3</v>
      </c>
      <c r="X116" s="2">
        <v>6.9</v>
      </c>
      <c r="Y116" s="2">
        <v>6.9</v>
      </c>
      <c r="Z116" s="2">
        <v>7</v>
      </c>
      <c r="AA116" s="3">
        <f>IF(SUM(W116:Z116)=0,"",(AF116-SUM(AB116:AD116)+AE116))</f>
        <v>13.899999999999999</v>
      </c>
      <c r="AB116" s="2">
        <v>5.6</v>
      </c>
      <c r="AC116" s="2">
        <v>9.4</v>
      </c>
      <c r="AD116" s="2">
        <v>11.93</v>
      </c>
      <c r="AE116" s="2">
        <v>0</v>
      </c>
      <c r="AF116" s="2">
        <v>40.83</v>
      </c>
      <c r="AG116" s="2">
        <v>77.19</v>
      </c>
    </row>
    <row r="117" spans="1:33" x14ac:dyDescent="0.25">
      <c r="A117" s="1" t="s">
        <v>58</v>
      </c>
      <c r="B117" s="5">
        <f>IF(I117=I116,B116+1,1)</f>
        <v>6</v>
      </c>
      <c r="C117" s="1">
        <v>1482705784</v>
      </c>
      <c r="D117" s="1">
        <v>0</v>
      </c>
      <c r="E117" s="1">
        <v>1</v>
      </c>
      <c r="F117" s="1" t="s">
        <v>12</v>
      </c>
      <c r="G117" s="1" t="s">
        <v>18</v>
      </c>
      <c r="H117" s="1" t="s">
        <v>45</v>
      </c>
      <c r="I117" s="1" t="str">
        <f>F117&amp;" "&amp;G117&amp;" "&amp;H117</f>
        <v>O15 Female Intermediate</v>
      </c>
      <c r="J117" s="5" t="s">
        <v>23</v>
      </c>
      <c r="K117" s="5">
        <v>1</v>
      </c>
      <c r="L117" s="2">
        <v>7.6</v>
      </c>
      <c r="M117" s="2">
        <v>7</v>
      </c>
      <c r="N117" s="2">
        <v>6.5</v>
      </c>
      <c r="O117" s="2">
        <v>7.4</v>
      </c>
      <c r="P117" s="3">
        <f>IF(SUM(L117:O117)=0,"",(U117-SUM(Q117:S117)+T117))</f>
        <v>14.5</v>
      </c>
      <c r="Q117" s="2">
        <v>0</v>
      </c>
      <c r="R117" s="2">
        <v>9.4</v>
      </c>
      <c r="S117" s="2">
        <v>11.79</v>
      </c>
      <c r="T117" s="2">
        <v>0</v>
      </c>
      <c r="U117" s="2">
        <v>35.69</v>
      </c>
      <c r="V117" s="4">
        <v>2</v>
      </c>
      <c r="W117" s="2">
        <v>8.4</v>
      </c>
      <c r="X117" s="2">
        <v>7.2</v>
      </c>
      <c r="Y117" s="2">
        <v>7.5</v>
      </c>
      <c r="Z117" s="2">
        <v>7.6</v>
      </c>
      <c r="AA117" s="3">
        <f>IF(SUM(W117:Z117)=0,"",(AF117-SUM(AB117:AD117)+AE117))</f>
        <v>15.300000000000004</v>
      </c>
      <c r="AB117" s="2">
        <v>4.2</v>
      </c>
      <c r="AC117" s="2">
        <v>9.6999999999999993</v>
      </c>
      <c r="AD117" s="2">
        <v>11.68</v>
      </c>
      <c r="AE117" s="2">
        <v>0</v>
      </c>
      <c r="AF117" s="2">
        <v>40.880000000000003</v>
      </c>
      <c r="AG117" s="2">
        <v>76.569999999999993</v>
      </c>
    </row>
    <row r="118" spans="1:33" x14ac:dyDescent="0.25">
      <c r="A118" s="1" t="s">
        <v>57</v>
      </c>
      <c r="B118" s="5">
        <f>IF(I118=I117,B117+1,1)</f>
        <v>7</v>
      </c>
      <c r="C118" s="1">
        <v>742851585</v>
      </c>
      <c r="D118" s="1">
        <v>0</v>
      </c>
      <c r="E118" s="1">
        <v>1</v>
      </c>
      <c r="F118" s="1" t="s">
        <v>12</v>
      </c>
      <c r="G118" s="1" t="s">
        <v>18</v>
      </c>
      <c r="H118" s="1" t="s">
        <v>45</v>
      </c>
      <c r="I118" s="1" t="str">
        <f>F118&amp;" "&amp;G118&amp;" "&amp;H118</f>
        <v>O15 Female Intermediate</v>
      </c>
      <c r="J118" s="5" t="s">
        <v>23</v>
      </c>
      <c r="K118" s="5">
        <v>1</v>
      </c>
      <c r="L118" s="2">
        <v>7.9</v>
      </c>
      <c r="M118" s="2">
        <v>7.3</v>
      </c>
      <c r="N118" s="2">
        <v>7</v>
      </c>
      <c r="O118" s="2">
        <v>7.3</v>
      </c>
      <c r="P118" s="3">
        <f>IF(SUM(L118:O118)=0,"",(U118-SUM(Q118:S118)+T118))</f>
        <v>14.499999999999996</v>
      </c>
      <c r="Q118" s="2">
        <v>0</v>
      </c>
      <c r="R118" s="2">
        <v>9.4</v>
      </c>
      <c r="S118" s="2">
        <v>11.83</v>
      </c>
      <c r="T118" s="2">
        <v>0</v>
      </c>
      <c r="U118" s="2">
        <v>35.729999999999997</v>
      </c>
      <c r="V118" s="4">
        <v>2</v>
      </c>
      <c r="W118" s="2">
        <v>8.6</v>
      </c>
      <c r="X118" s="2">
        <v>7.4</v>
      </c>
      <c r="Y118" s="2">
        <v>7.3</v>
      </c>
      <c r="Z118" s="2">
        <v>7.6</v>
      </c>
      <c r="AA118" s="3">
        <f>IF(SUM(W118:Z118)=0,"",(AF118-SUM(AB118:AD118)+AE118))</f>
        <v>15.299999999999997</v>
      </c>
      <c r="AB118" s="2">
        <v>3.5</v>
      </c>
      <c r="AC118" s="2">
        <v>9.4</v>
      </c>
      <c r="AD118" s="2">
        <v>11.74</v>
      </c>
      <c r="AE118" s="2">
        <v>0</v>
      </c>
      <c r="AF118" s="2">
        <v>39.94</v>
      </c>
      <c r="AG118" s="2">
        <v>75.67</v>
      </c>
    </row>
    <row r="119" spans="1:33" x14ac:dyDescent="0.25">
      <c r="A119" s="1" t="s">
        <v>56</v>
      </c>
      <c r="B119" s="5">
        <f>IF(I119=I118,B118+1,1)</f>
        <v>8</v>
      </c>
      <c r="C119" s="1">
        <v>1976908663</v>
      </c>
      <c r="D119" s="1">
        <v>0</v>
      </c>
      <c r="E119" s="1">
        <v>1</v>
      </c>
      <c r="F119" s="1" t="s">
        <v>12</v>
      </c>
      <c r="G119" s="1" t="s">
        <v>18</v>
      </c>
      <c r="H119" s="1" t="s">
        <v>45</v>
      </c>
      <c r="I119" s="1" t="str">
        <f>F119&amp;" "&amp;G119&amp;" "&amp;H119</f>
        <v>O15 Female Intermediate</v>
      </c>
      <c r="J119" s="5" t="s">
        <v>6</v>
      </c>
      <c r="K119" s="5">
        <v>1</v>
      </c>
      <c r="L119" s="2">
        <v>8</v>
      </c>
      <c r="M119" s="2">
        <v>7</v>
      </c>
      <c r="N119" s="2">
        <v>6.8</v>
      </c>
      <c r="O119" s="2">
        <v>7.5</v>
      </c>
      <c r="P119" s="3">
        <f>IF(SUM(L119:O119)=0,"",(U119-SUM(Q119:S119)+T119))</f>
        <v>14.399999999999999</v>
      </c>
      <c r="Q119" s="2">
        <v>0</v>
      </c>
      <c r="R119" s="2">
        <v>9.9</v>
      </c>
      <c r="S119" s="2">
        <v>11.1</v>
      </c>
      <c r="T119" s="2">
        <v>0</v>
      </c>
      <c r="U119" s="2">
        <v>35.4</v>
      </c>
      <c r="V119" s="4">
        <v>2</v>
      </c>
      <c r="W119" s="2">
        <v>7</v>
      </c>
      <c r="X119" s="2">
        <v>6.5</v>
      </c>
      <c r="Y119" s="2">
        <v>6.6</v>
      </c>
      <c r="Z119" s="2">
        <v>6.7</v>
      </c>
      <c r="AA119" s="3">
        <f>IF(SUM(W119:Z119)=0,"",(AF119-SUM(AB119:AD119)+AE119))</f>
        <v>13.399999999999999</v>
      </c>
      <c r="AB119" s="2">
        <v>4.9000000000000004</v>
      </c>
      <c r="AC119" s="2">
        <v>9.4</v>
      </c>
      <c r="AD119" s="2">
        <v>11.15</v>
      </c>
      <c r="AE119" s="2">
        <v>0</v>
      </c>
      <c r="AF119" s="2">
        <v>38.85</v>
      </c>
      <c r="AG119" s="2">
        <v>74.25</v>
      </c>
    </row>
    <row r="120" spans="1:33" x14ac:dyDescent="0.25">
      <c r="A120" s="1" t="s">
        <v>55</v>
      </c>
      <c r="B120" s="5">
        <f>IF(I120=I119,B119+1,1)</f>
        <v>9</v>
      </c>
      <c r="C120" s="1">
        <v>178939328</v>
      </c>
      <c r="D120" s="1">
        <v>0</v>
      </c>
      <c r="E120" s="1">
        <v>1</v>
      </c>
      <c r="F120" s="1" t="s">
        <v>12</v>
      </c>
      <c r="G120" s="1" t="s">
        <v>18</v>
      </c>
      <c r="H120" s="1" t="s">
        <v>45</v>
      </c>
      <c r="I120" s="1" t="str">
        <f>F120&amp;" "&amp;G120&amp;" "&amp;H120</f>
        <v>O15 Female Intermediate</v>
      </c>
      <c r="J120" s="5" t="s">
        <v>6</v>
      </c>
      <c r="K120" s="5">
        <v>1</v>
      </c>
      <c r="L120" s="2">
        <v>8</v>
      </c>
      <c r="M120" s="2">
        <v>7.1</v>
      </c>
      <c r="N120" s="2">
        <v>7.2</v>
      </c>
      <c r="O120" s="2">
        <v>7.3</v>
      </c>
      <c r="P120" s="3">
        <f>IF(SUM(L120:O120)=0,"",(U120-SUM(Q120:S120)+T120))</f>
        <v>14.699999999999996</v>
      </c>
      <c r="Q120" s="2">
        <v>0</v>
      </c>
      <c r="R120" s="2">
        <v>9.6999999999999993</v>
      </c>
      <c r="S120" s="2">
        <v>11.08</v>
      </c>
      <c r="T120" s="2">
        <v>2</v>
      </c>
      <c r="U120" s="2">
        <v>33.479999999999997</v>
      </c>
      <c r="V120" s="4">
        <v>2</v>
      </c>
      <c r="W120" s="2">
        <v>7.8</v>
      </c>
      <c r="X120" s="2">
        <v>7.1</v>
      </c>
      <c r="Y120" s="2">
        <v>7.1</v>
      </c>
      <c r="Z120" s="2">
        <v>7.5</v>
      </c>
      <c r="AA120" s="3">
        <f>IF(SUM(W120:Z120)=0,"",(AF120-SUM(AB120:AD120)+AE120))</f>
        <v>14.599999999999998</v>
      </c>
      <c r="AB120" s="2">
        <v>4</v>
      </c>
      <c r="AC120" s="2">
        <v>9.3000000000000007</v>
      </c>
      <c r="AD120" s="2">
        <v>10.79</v>
      </c>
      <c r="AE120" s="2">
        <v>0</v>
      </c>
      <c r="AF120" s="2">
        <v>38.69</v>
      </c>
      <c r="AG120" s="2">
        <v>72.17</v>
      </c>
    </row>
    <row r="121" spans="1:33" x14ac:dyDescent="0.25">
      <c r="A121" s="1" t="s">
        <v>54</v>
      </c>
      <c r="B121" s="5">
        <f>IF(I121=I120,B120+1,1)</f>
        <v>10</v>
      </c>
      <c r="C121" s="1">
        <v>2006034025</v>
      </c>
      <c r="D121" s="1">
        <v>0</v>
      </c>
      <c r="E121" s="1">
        <v>1</v>
      </c>
      <c r="F121" s="1" t="s">
        <v>12</v>
      </c>
      <c r="G121" s="1" t="s">
        <v>18</v>
      </c>
      <c r="H121" s="1" t="s">
        <v>45</v>
      </c>
      <c r="I121" s="1" t="str">
        <f>F121&amp;" "&amp;G121&amp;" "&amp;H121</f>
        <v>O15 Female Intermediate</v>
      </c>
      <c r="J121" s="5" t="s">
        <v>23</v>
      </c>
      <c r="K121" s="5">
        <v>1</v>
      </c>
      <c r="L121" s="2">
        <v>6.2</v>
      </c>
      <c r="M121" s="2">
        <v>5.4</v>
      </c>
      <c r="N121" s="2">
        <v>5.5</v>
      </c>
      <c r="O121" s="2">
        <v>7.1</v>
      </c>
      <c r="P121" s="3">
        <f>IF(SUM(L121:O121)=0,"",(U121-SUM(Q121:S121)+T121))</f>
        <v>13.5</v>
      </c>
      <c r="Q121" s="2">
        <v>0</v>
      </c>
      <c r="R121" s="2">
        <v>8</v>
      </c>
      <c r="S121" s="2">
        <v>9.1999999999999993</v>
      </c>
      <c r="T121" s="2">
        <v>0</v>
      </c>
      <c r="U121" s="2">
        <v>30.7</v>
      </c>
      <c r="V121" s="4">
        <v>2</v>
      </c>
      <c r="W121" s="2">
        <v>7</v>
      </c>
      <c r="X121" s="2">
        <v>6.5</v>
      </c>
      <c r="Y121" s="2">
        <v>6.4</v>
      </c>
      <c r="Z121" s="2">
        <v>6.7</v>
      </c>
      <c r="AA121" s="3">
        <f>IF(SUM(W121:Z121)=0,"",(AF121-SUM(AB121:AD121)+AE121))</f>
        <v>13.400000000000002</v>
      </c>
      <c r="AB121" s="2">
        <v>2</v>
      </c>
      <c r="AC121" s="2">
        <v>8.1</v>
      </c>
      <c r="AD121" s="2">
        <v>9.56</v>
      </c>
      <c r="AE121" s="2">
        <v>0</v>
      </c>
      <c r="AF121" s="2">
        <v>33.06</v>
      </c>
      <c r="AG121" s="2">
        <v>63.76</v>
      </c>
    </row>
    <row r="122" spans="1:33" x14ac:dyDescent="0.25">
      <c r="P122" s="3" t="str">
        <f>IF(SUM(L122:O122)=0,"",(U122-SUM(Q122:S122)+T122))</f>
        <v/>
      </c>
      <c r="AA122" s="3" t="str">
        <f>IF(SUM(W122:Z122)=0,"",(AF122-SUM(AB122:AD122)+AE122))</f>
        <v/>
      </c>
    </row>
    <row r="123" spans="1:33" x14ac:dyDescent="0.25">
      <c r="A123" s="1" t="s">
        <v>53</v>
      </c>
      <c r="B123" s="5">
        <f>IF(I123=I121,B121+1,1)</f>
        <v>1</v>
      </c>
      <c r="C123" s="1">
        <v>276164754</v>
      </c>
      <c r="D123" s="1">
        <v>0</v>
      </c>
      <c r="E123" s="1">
        <v>1</v>
      </c>
      <c r="F123" s="1" t="s">
        <v>51</v>
      </c>
      <c r="G123" s="1" t="s">
        <v>11</v>
      </c>
      <c r="H123" s="1" t="s">
        <v>45</v>
      </c>
      <c r="I123" s="1" t="str">
        <f>F123&amp;" "&amp;G123&amp;" "&amp;H123</f>
        <v>U11 Male Intermediate</v>
      </c>
      <c r="J123" s="5" t="s">
        <v>4</v>
      </c>
      <c r="K123" s="5">
        <v>1</v>
      </c>
      <c r="L123" s="2">
        <v>5.4</v>
      </c>
      <c r="M123" s="2">
        <v>6.3</v>
      </c>
      <c r="N123" s="2">
        <v>6.5</v>
      </c>
      <c r="O123" s="2">
        <v>7.2</v>
      </c>
      <c r="P123" s="3">
        <f>IF(SUM(L123:O123)=0,"",(U123-SUM(Q123:S123)+T123))</f>
        <v>12.799999999999997</v>
      </c>
      <c r="Q123" s="2">
        <v>0</v>
      </c>
      <c r="R123" s="2">
        <v>9.6</v>
      </c>
      <c r="S123" s="2">
        <v>11</v>
      </c>
      <c r="T123" s="2">
        <v>0</v>
      </c>
      <c r="U123" s="2">
        <v>33.4</v>
      </c>
      <c r="V123" s="4">
        <v>2</v>
      </c>
      <c r="W123" s="2">
        <v>5.6</v>
      </c>
      <c r="X123" s="2">
        <v>6.8</v>
      </c>
      <c r="Y123" s="2">
        <v>6.5</v>
      </c>
      <c r="Z123" s="2">
        <v>6.7</v>
      </c>
      <c r="AA123" s="3">
        <f>IF(SUM(W123:Z123)=0,"",(AF123-SUM(AB123:AD123)+AE123))</f>
        <v>12.899999999999999</v>
      </c>
      <c r="AB123" s="2">
        <v>3.6</v>
      </c>
      <c r="AC123" s="2">
        <v>9.3000000000000007</v>
      </c>
      <c r="AD123" s="2">
        <v>10.24</v>
      </c>
      <c r="AE123" s="2">
        <v>0</v>
      </c>
      <c r="AF123" s="2">
        <v>36.04</v>
      </c>
      <c r="AG123" s="2">
        <v>69.44</v>
      </c>
    </row>
    <row r="124" spans="1:33" x14ac:dyDescent="0.25">
      <c r="A124" s="1" t="s">
        <v>52</v>
      </c>
      <c r="B124" s="5">
        <f>IF(I124=I123,B123+1,1)</f>
        <v>2</v>
      </c>
      <c r="C124" s="1">
        <v>459759333</v>
      </c>
      <c r="D124" s="1">
        <v>0</v>
      </c>
      <c r="E124" s="1">
        <v>1</v>
      </c>
      <c r="F124" s="1" t="s">
        <v>51</v>
      </c>
      <c r="G124" s="1" t="s">
        <v>11</v>
      </c>
      <c r="H124" s="1" t="s">
        <v>45</v>
      </c>
      <c r="I124" s="1" t="str">
        <f>F124&amp;" "&amp;G124&amp;" "&amp;H124</f>
        <v>U11 Male Intermediate</v>
      </c>
      <c r="J124" s="5" t="s">
        <v>4</v>
      </c>
      <c r="K124" s="5">
        <v>1</v>
      </c>
      <c r="L124" s="2">
        <v>5.9</v>
      </c>
      <c r="M124" s="2">
        <v>6.7</v>
      </c>
      <c r="N124" s="2">
        <v>6.9</v>
      </c>
      <c r="O124" s="2">
        <v>7.1</v>
      </c>
      <c r="P124" s="3">
        <f>IF(SUM(L124:O124)=0,"",(U124-SUM(Q124:S124)+T124))</f>
        <v>13.7</v>
      </c>
      <c r="Q124" s="2">
        <v>0</v>
      </c>
      <c r="R124" s="2">
        <v>9.6</v>
      </c>
      <c r="S124" s="2">
        <v>9.56</v>
      </c>
      <c r="T124" s="2">
        <v>0</v>
      </c>
      <c r="U124" s="2">
        <v>32.86</v>
      </c>
      <c r="V124" s="4">
        <v>2</v>
      </c>
      <c r="W124" s="2">
        <v>5.8</v>
      </c>
      <c r="X124" s="2">
        <v>6.8</v>
      </c>
      <c r="Y124" s="2">
        <v>7.1</v>
      </c>
      <c r="Z124" s="2">
        <v>7.1</v>
      </c>
      <c r="AA124" s="3">
        <f>IF(SUM(W124:Z124)=0,"",(AF124-SUM(AB124:AD124)+AE124))</f>
        <v>13.800000000000004</v>
      </c>
      <c r="AB124" s="2">
        <v>3.6</v>
      </c>
      <c r="AC124" s="2">
        <v>9.5</v>
      </c>
      <c r="AD124" s="2">
        <v>9.34</v>
      </c>
      <c r="AE124" s="2">
        <v>0</v>
      </c>
      <c r="AF124" s="2">
        <v>36.24</v>
      </c>
      <c r="AG124" s="2">
        <v>69.099999999999994</v>
      </c>
    </row>
    <row r="125" spans="1:33" x14ac:dyDescent="0.25">
      <c r="P125" s="3" t="str">
        <f>IF(SUM(L125:O125)=0,"",(U125-SUM(Q125:S125)+T125))</f>
        <v/>
      </c>
      <c r="AA125" s="3" t="str">
        <f>IF(SUM(W125:Z125)=0,"",(AF125-SUM(AB125:AD125)+AE125))</f>
        <v/>
      </c>
    </row>
    <row r="126" spans="1:33" x14ac:dyDescent="0.25">
      <c r="A126" s="1" t="s">
        <v>50</v>
      </c>
      <c r="B126" s="5">
        <f>IF(I126=I124,B124+1,1)</f>
        <v>1</v>
      </c>
      <c r="C126" s="1">
        <v>911764928</v>
      </c>
      <c r="D126" s="1">
        <v>0</v>
      </c>
      <c r="E126" s="1">
        <v>1</v>
      </c>
      <c r="F126" s="1" t="s">
        <v>15</v>
      </c>
      <c r="G126" s="1" t="s">
        <v>11</v>
      </c>
      <c r="H126" s="1" t="s">
        <v>45</v>
      </c>
      <c r="I126" s="1" t="str">
        <f>F126&amp;" "&amp;G126&amp;" "&amp;H126</f>
        <v>U15 Male Intermediate</v>
      </c>
      <c r="J126" s="5" t="s">
        <v>6</v>
      </c>
      <c r="K126" s="5">
        <v>1</v>
      </c>
      <c r="L126" s="2">
        <v>6.9</v>
      </c>
      <c r="M126" s="2">
        <v>7.5</v>
      </c>
      <c r="N126" s="2">
        <v>7.1</v>
      </c>
      <c r="O126" s="2">
        <v>7.9</v>
      </c>
      <c r="P126" s="3">
        <f>IF(SUM(L126:O126)=0,"",(U126-SUM(Q126:S126)+T126))</f>
        <v>14.799999999999997</v>
      </c>
      <c r="Q126" s="2">
        <v>0</v>
      </c>
      <c r="R126" s="2">
        <v>9.4</v>
      </c>
      <c r="S126" s="2">
        <v>10.85</v>
      </c>
      <c r="T126" s="2">
        <v>0</v>
      </c>
      <c r="U126" s="2">
        <v>35.049999999999997</v>
      </c>
      <c r="V126" s="4">
        <v>2</v>
      </c>
      <c r="W126" s="2">
        <v>5.6</v>
      </c>
      <c r="X126" s="2">
        <v>6.3</v>
      </c>
      <c r="Y126" s="2">
        <v>6.6</v>
      </c>
      <c r="Z126" s="2">
        <v>6.9</v>
      </c>
      <c r="AA126" s="3">
        <f>IF(SUM(W126:Z126)=0,"",(AF126-SUM(AB126:AD126)+AE126))</f>
        <v>12.8</v>
      </c>
      <c r="AB126" s="2">
        <v>5.2</v>
      </c>
      <c r="AC126" s="2">
        <v>8.9</v>
      </c>
      <c r="AD126" s="2">
        <v>10.3</v>
      </c>
      <c r="AE126" s="2">
        <v>0</v>
      </c>
      <c r="AF126" s="2">
        <v>37.200000000000003</v>
      </c>
      <c r="AG126" s="2">
        <v>72.25</v>
      </c>
    </row>
    <row r="127" spans="1:33" x14ac:dyDescent="0.25">
      <c r="A127" s="1" t="s">
        <v>49</v>
      </c>
      <c r="B127" s="5">
        <f>IF(I127=I126,B126+1,1)</f>
        <v>2</v>
      </c>
      <c r="C127" s="1">
        <v>578222956</v>
      </c>
      <c r="D127" s="1">
        <v>1</v>
      </c>
      <c r="E127" s="1">
        <v>1</v>
      </c>
      <c r="F127" s="1" t="s">
        <v>15</v>
      </c>
      <c r="G127" s="1" t="s">
        <v>11</v>
      </c>
      <c r="H127" s="1" t="s">
        <v>45</v>
      </c>
      <c r="I127" s="1" t="str">
        <f>F127&amp;" "&amp;G127&amp;" "&amp;H127</f>
        <v>U15 Male Intermediate</v>
      </c>
      <c r="J127" s="5" t="s">
        <v>4</v>
      </c>
      <c r="K127" s="5">
        <v>1</v>
      </c>
      <c r="P127" s="3" t="str">
        <f>IF(SUM(L127:O127)=0,"",(U127-SUM(Q127:S127)+T127))</f>
        <v/>
      </c>
      <c r="U127" s="2">
        <v>0</v>
      </c>
      <c r="V127" s="4">
        <v>2</v>
      </c>
      <c r="AA127" s="3" t="str">
        <f>IF(SUM(W127:Z127)=0,"",(AF127-SUM(AB127:AD127)+AE127))</f>
        <v/>
      </c>
      <c r="AF127" s="2">
        <v>0</v>
      </c>
      <c r="AG127" s="2">
        <v>0</v>
      </c>
    </row>
    <row r="128" spans="1:33" x14ac:dyDescent="0.25">
      <c r="P128" s="3" t="str">
        <f>IF(SUM(L128:O128)=0,"",(U128-SUM(Q128:S128)+T128))</f>
        <v/>
      </c>
      <c r="AA128" s="3" t="str">
        <f>IF(SUM(W128:Z128)=0,"",(AF128-SUM(AB128:AD128)+AE128))</f>
        <v/>
      </c>
    </row>
    <row r="129" spans="1:33" x14ac:dyDescent="0.25">
      <c r="A129" s="1" t="s">
        <v>48</v>
      </c>
      <c r="B129" s="5">
        <f>IF(I129=I127,B127+1,1)</f>
        <v>1</v>
      </c>
      <c r="C129" s="1">
        <v>1923208455</v>
      </c>
      <c r="D129" s="1">
        <v>0</v>
      </c>
      <c r="E129" s="1">
        <v>1</v>
      </c>
      <c r="F129" s="1" t="s">
        <v>12</v>
      </c>
      <c r="G129" s="1" t="s">
        <v>11</v>
      </c>
      <c r="H129" s="1" t="s">
        <v>45</v>
      </c>
      <c r="I129" s="1" t="str">
        <f>F129&amp;" "&amp;G129&amp;" "&amp;H129</f>
        <v>O15 Male Intermediate</v>
      </c>
      <c r="J129" s="5" t="s">
        <v>31</v>
      </c>
      <c r="K129" s="5">
        <v>1</v>
      </c>
      <c r="L129" s="2">
        <v>7.7</v>
      </c>
      <c r="M129" s="2">
        <v>8.4</v>
      </c>
      <c r="N129" s="2">
        <v>8.1999999999999993</v>
      </c>
      <c r="O129" s="2">
        <v>8</v>
      </c>
      <c r="P129" s="3">
        <f>IF(SUM(L129:O129)=0,"",(U129-SUM(Q129:S129)+T129))</f>
        <v>16.2</v>
      </c>
      <c r="Q129" s="2">
        <v>0</v>
      </c>
      <c r="R129" s="2">
        <v>9</v>
      </c>
      <c r="S129" s="2">
        <v>13.95</v>
      </c>
      <c r="T129" s="2">
        <v>0</v>
      </c>
      <c r="U129" s="2">
        <v>39.15</v>
      </c>
      <c r="V129" s="4">
        <v>2</v>
      </c>
      <c r="W129" s="2">
        <v>7.7</v>
      </c>
      <c r="X129" s="2">
        <v>8.1</v>
      </c>
      <c r="Y129" s="2">
        <v>7.8</v>
      </c>
      <c r="Z129" s="2">
        <v>7.8</v>
      </c>
      <c r="AA129" s="3">
        <f>IF(SUM(W129:Z129)=0,"",(AF129-SUM(AB129:AD129)+AE129))</f>
        <v>15.599999999999998</v>
      </c>
      <c r="AB129" s="2">
        <v>4.0999999999999996</v>
      </c>
      <c r="AC129" s="2">
        <v>9.4</v>
      </c>
      <c r="AD129" s="2">
        <v>14.02</v>
      </c>
      <c r="AE129" s="2">
        <v>0</v>
      </c>
      <c r="AF129" s="2">
        <v>43.12</v>
      </c>
      <c r="AG129" s="2">
        <v>82.27</v>
      </c>
    </row>
    <row r="130" spans="1:33" x14ac:dyDescent="0.25">
      <c r="A130" s="1" t="s">
        <v>47</v>
      </c>
      <c r="B130" s="5">
        <f>IF(I130=I129,B129+1,1)</f>
        <v>2</v>
      </c>
      <c r="C130" s="1">
        <v>619946882</v>
      </c>
      <c r="D130" s="1">
        <v>0</v>
      </c>
      <c r="E130" s="1">
        <v>1</v>
      </c>
      <c r="F130" s="1" t="s">
        <v>12</v>
      </c>
      <c r="G130" s="1" t="s">
        <v>11</v>
      </c>
      <c r="H130" s="1" t="s">
        <v>45</v>
      </c>
      <c r="I130" s="1" t="str">
        <f>F130&amp;" "&amp;G130&amp;" "&amp;H130</f>
        <v>O15 Male Intermediate</v>
      </c>
      <c r="J130" s="5" t="s">
        <v>6</v>
      </c>
      <c r="K130" s="5">
        <v>1</v>
      </c>
      <c r="L130" s="2">
        <v>6.9</v>
      </c>
      <c r="M130" s="2">
        <v>8</v>
      </c>
      <c r="N130" s="2">
        <v>7.9</v>
      </c>
      <c r="O130" s="2">
        <v>7.7</v>
      </c>
      <c r="P130" s="3">
        <f>IF(SUM(L130:O130)=0,"",(U130-SUM(Q130:S130)+T130))</f>
        <v>15.399999999999999</v>
      </c>
      <c r="Q130" s="2">
        <v>0</v>
      </c>
      <c r="R130" s="2">
        <v>9.6999999999999993</v>
      </c>
      <c r="S130" s="2">
        <v>12.56</v>
      </c>
      <c r="T130" s="2">
        <v>0</v>
      </c>
      <c r="U130" s="2">
        <v>37.659999999999997</v>
      </c>
      <c r="V130" s="4">
        <v>2</v>
      </c>
      <c r="W130" s="2">
        <v>6.6</v>
      </c>
      <c r="X130" s="2">
        <v>7.3</v>
      </c>
      <c r="Y130" s="2">
        <v>7.4</v>
      </c>
      <c r="Z130" s="2">
        <v>6.9</v>
      </c>
      <c r="AA130" s="3">
        <f>IF(SUM(W130:Z130)=0,"",(AF130-SUM(AB130:AD130)+AE130))</f>
        <v>14</v>
      </c>
      <c r="AB130" s="2">
        <v>4.7</v>
      </c>
      <c r="AC130" s="2">
        <v>9.5</v>
      </c>
      <c r="AD130" s="2">
        <v>12.28</v>
      </c>
      <c r="AE130" s="2">
        <v>0</v>
      </c>
      <c r="AF130" s="2">
        <v>40.479999999999997</v>
      </c>
      <c r="AG130" s="2">
        <v>78.14</v>
      </c>
    </row>
    <row r="131" spans="1:33" x14ac:dyDescent="0.25">
      <c r="A131" s="1" t="s">
        <v>46</v>
      </c>
      <c r="B131" s="5">
        <f>IF(I131=I130,B130+1,1)</f>
        <v>3</v>
      </c>
      <c r="C131" s="1">
        <v>467429671</v>
      </c>
      <c r="D131" s="1">
        <v>0</v>
      </c>
      <c r="E131" s="1">
        <v>1</v>
      </c>
      <c r="F131" s="1" t="s">
        <v>12</v>
      </c>
      <c r="G131" s="1" t="s">
        <v>11</v>
      </c>
      <c r="H131" s="1" t="s">
        <v>45</v>
      </c>
      <c r="I131" s="1" t="str">
        <f>F131&amp;" "&amp;G131&amp;" "&amp;H131</f>
        <v>O15 Male Intermediate</v>
      </c>
      <c r="J131" s="5" t="s">
        <v>0</v>
      </c>
      <c r="K131" s="5">
        <v>1</v>
      </c>
      <c r="L131" s="2">
        <v>6.6</v>
      </c>
      <c r="M131" s="2">
        <v>7</v>
      </c>
      <c r="N131" s="2">
        <v>7.4</v>
      </c>
      <c r="O131" s="2">
        <v>7.8</v>
      </c>
      <c r="P131" s="3">
        <f>IF(SUM(L131:O131)=0,"",(U131-SUM(Q131:S131)+T131))</f>
        <v>14.400000000000002</v>
      </c>
      <c r="Q131" s="2">
        <v>0</v>
      </c>
      <c r="R131" s="2">
        <v>9.5</v>
      </c>
      <c r="S131" s="2">
        <v>11.98</v>
      </c>
      <c r="T131" s="2">
        <v>2</v>
      </c>
      <c r="U131" s="2">
        <v>33.880000000000003</v>
      </c>
      <c r="V131" s="4">
        <v>2</v>
      </c>
      <c r="W131" s="2">
        <v>6.3</v>
      </c>
      <c r="X131" s="2">
        <v>6.9</v>
      </c>
      <c r="Y131" s="2">
        <v>7</v>
      </c>
      <c r="Z131" s="2">
        <v>7.1</v>
      </c>
      <c r="AA131" s="3">
        <f>IF(SUM(W131:Z131)=0,"",(AF131-SUM(AB131:AD131)+AE131))</f>
        <v>13.7</v>
      </c>
      <c r="AB131" s="2">
        <v>4.0999999999999996</v>
      </c>
      <c r="AC131" s="2">
        <v>9.5</v>
      </c>
      <c r="AD131" s="2">
        <v>12.06</v>
      </c>
      <c r="AE131" s="2">
        <v>0</v>
      </c>
      <c r="AF131" s="2">
        <v>39.36</v>
      </c>
      <c r="AG131" s="2">
        <v>73.239999999999995</v>
      </c>
    </row>
    <row r="132" spans="1:33" x14ac:dyDescent="0.25">
      <c r="P132" s="3" t="str">
        <f>IF(SUM(L132:O132)=0,"",(U132-SUM(Q132:S132)+T132))</f>
        <v/>
      </c>
      <c r="AA132" s="3" t="str">
        <f>IF(SUM(W132:Z132)=0,"",(AF132-SUM(AB132:AD132)+AE132))</f>
        <v/>
      </c>
    </row>
    <row r="133" spans="1:33" x14ac:dyDescent="0.25">
      <c r="A133" s="1" t="s">
        <v>44</v>
      </c>
      <c r="B133" s="5">
        <f>IF(I133=I165,B165+1,1)</f>
        <v>1</v>
      </c>
      <c r="C133" s="1">
        <v>1113908376</v>
      </c>
      <c r="D133" s="1">
        <v>0</v>
      </c>
      <c r="E133" s="1">
        <v>1</v>
      </c>
      <c r="F133" s="1" t="s">
        <v>15</v>
      </c>
      <c r="G133" s="1" t="s">
        <v>18</v>
      </c>
      <c r="H133" s="1" t="s">
        <v>27</v>
      </c>
      <c r="I133" s="1" t="str">
        <f>F133&amp;" "&amp;G133&amp;" "&amp;H133</f>
        <v>U15 Female Advanced</v>
      </c>
      <c r="J133" s="5" t="s">
        <v>0</v>
      </c>
      <c r="K133" s="5">
        <v>1</v>
      </c>
      <c r="L133" s="2">
        <v>8.6</v>
      </c>
      <c r="M133" s="2">
        <v>8.1</v>
      </c>
      <c r="N133" s="2">
        <v>8.6</v>
      </c>
      <c r="O133" s="2">
        <v>8.3000000000000007</v>
      </c>
      <c r="P133" s="3">
        <f>IF(SUM(L133:O133)=0,"",(U133-SUM(Q133:S133)+T133))</f>
        <v>16.600000000000001</v>
      </c>
      <c r="Q133" s="2">
        <v>0</v>
      </c>
      <c r="R133" s="2">
        <v>9.5</v>
      </c>
      <c r="S133" s="2">
        <v>13.72</v>
      </c>
      <c r="T133" s="2">
        <v>2</v>
      </c>
      <c r="U133" s="2">
        <v>37.82</v>
      </c>
      <c r="V133" s="4">
        <v>2</v>
      </c>
      <c r="W133" s="2">
        <v>7.6</v>
      </c>
      <c r="X133" s="2">
        <v>8.5</v>
      </c>
      <c r="Y133" s="2">
        <v>8.5</v>
      </c>
      <c r="Z133" s="2">
        <v>8.4</v>
      </c>
      <c r="AA133" s="3">
        <f>IF(SUM(W133:Z133)=0,"",(AF133-SUM(AB133:AD133)+AE133))</f>
        <v>16.600000000000001</v>
      </c>
      <c r="AB133" s="2">
        <v>5.8</v>
      </c>
      <c r="AC133" s="2">
        <v>9.1999999999999993</v>
      </c>
      <c r="AD133" s="2">
        <v>13.42</v>
      </c>
      <c r="AE133" s="2">
        <v>0</v>
      </c>
      <c r="AF133" s="2">
        <v>45.02</v>
      </c>
      <c r="AG133" s="2">
        <v>82.84</v>
      </c>
    </row>
    <row r="134" spans="1:33" x14ac:dyDescent="0.25">
      <c r="A134" s="1" t="s">
        <v>24</v>
      </c>
      <c r="B134" s="5">
        <f>IF(I134=I133,B133+1,1)</f>
        <v>2</v>
      </c>
      <c r="C134" s="1">
        <v>1805371882</v>
      </c>
      <c r="D134" s="1">
        <v>0</v>
      </c>
      <c r="E134" s="1">
        <v>1</v>
      </c>
      <c r="F134" s="1" t="s">
        <v>15</v>
      </c>
      <c r="G134" s="1" t="s">
        <v>18</v>
      </c>
      <c r="H134" s="1" t="s">
        <v>27</v>
      </c>
      <c r="I134" s="1" t="str">
        <f>F134&amp;" "&amp;G134&amp;" "&amp;H134</f>
        <v>U15 Female Advanced</v>
      </c>
      <c r="J134" s="5" t="s">
        <v>23</v>
      </c>
      <c r="K134" s="5">
        <v>1</v>
      </c>
      <c r="L134" s="2">
        <v>7.4</v>
      </c>
      <c r="M134" s="2">
        <v>7.9</v>
      </c>
      <c r="N134" s="2">
        <v>8.3000000000000007</v>
      </c>
      <c r="O134" s="2">
        <v>8</v>
      </c>
      <c r="P134" s="3">
        <f>IF(SUM(L134:O134)=0,"",(U134-SUM(Q134:S134)+T134))</f>
        <v>15.799999999999997</v>
      </c>
      <c r="Q134" s="2">
        <v>0</v>
      </c>
      <c r="R134" s="2">
        <v>9.6</v>
      </c>
      <c r="S134" s="2">
        <v>12.46</v>
      </c>
      <c r="T134" s="2">
        <v>0</v>
      </c>
      <c r="U134" s="2">
        <v>37.86</v>
      </c>
      <c r="V134" s="4">
        <v>2</v>
      </c>
      <c r="W134" s="2">
        <v>6</v>
      </c>
      <c r="X134" s="2">
        <v>6.8</v>
      </c>
      <c r="Y134" s="2">
        <v>7</v>
      </c>
      <c r="Z134" s="2">
        <v>7.2</v>
      </c>
      <c r="AA134" s="3">
        <f>IF(SUM(W134:Z134)=0,"",(AF134-SUM(AB134:AD134)+AE134))</f>
        <v>13.600000000000001</v>
      </c>
      <c r="AB134" s="2">
        <v>6.6</v>
      </c>
      <c r="AC134" s="2">
        <v>9.4</v>
      </c>
      <c r="AD134" s="2">
        <v>11.47</v>
      </c>
      <c r="AE134" s="2">
        <v>0</v>
      </c>
      <c r="AF134" s="2">
        <v>41.07</v>
      </c>
      <c r="AG134" s="2">
        <v>78.930000000000007</v>
      </c>
    </row>
    <row r="135" spans="1:33" x14ac:dyDescent="0.25">
      <c r="A135" s="1" t="s">
        <v>43</v>
      </c>
      <c r="B135" s="5">
        <f>IF(I135=I134,B134+1,1)</f>
        <v>3</v>
      </c>
      <c r="C135" s="1">
        <v>1323747053</v>
      </c>
      <c r="D135" s="1">
        <v>0</v>
      </c>
      <c r="E135" s="1">
        <v>1</v>
      </c>
      <c r="F135" s="1" t="s">
        <v>15</v>
      </c>
      <c r="G135" s="1" t="s">
        <v>18</v>
      </c>
      <c r="H135" s="1" t="s">
        <v>27</v>
      </c>
      <c r="I135" s="1" t="str">
        <f>F135&amp;" "&amp;G135&amp;" "&amp;H135</f>
        <v>U15 Female Advanced</v>
      </c>
      <c r="J135" s="5" t="s">
        <v>6</v>
      </c>
      <c r="K135" s="5">
        <v>1</v>
      </c>
      <c r="L135" s="2">
        <v>6.6</v>
      </c>
      <c r="M135" s="2">
        <v>6.9</v>
      </c>
      <c r="N135" s="2">
        <v>7.6</v>
      </c>
      <c r="O135" s="2">
        <v>7.4</v>
      </c>
      <c r="P135" s="3">
        <f>IF(SUM(L135:O135)=0,"",(U135-SUM(Q135:S135)+T135))</f>
        <v>14.2</v>
      </c>
      <c r="Q135" s="2">
        <v>0</v>
      </c>
      <c r="R135" s="2">
        <v>9.1</v>
      </c>
      <c r="S135" s="2">
        <v>11.53</v>
      </c>
      <c r="T135" s="2">
        <v>2</v>
      </c>
      <c r="U135" s="2">
        <v>32.83</v>
      </c>
      <c r="V135" s="4">
        <v>2</v>
      </c>
      <c r="W135" s="2">
        <v>6.9</v>
      </c>
      <c r="X135" s="2">
        <v>7.2</v>
      </c>
      <c r="Y135" s="2">
        <v>7.7</v>
      </c>
      <c r="Z135" s="2">
        <v>8.3000000000000007</v>
      </c>
      <c r="AA135" s="3">
        <f>IF(SUM(W135:Z135)=0,"",(AF135-SUM(AB135:AD135)+AE135))</f>
        <v>15</v>
      </c>
      <c r="AB135" s="2">
        <v>4.5</v>
      </c>
      <c r="AC135" s="2">
        <v>9.3000000000000007</v>
      </c>
      <c r="AD135" s="2">
        <v>11.51</v>
      </c>
      <c r="AE135" s="2">
        <v>0</v>
      </c>
      <c r="AF135" s="2">
        <v>40.31</v>
      </c>
      <c r="AG135" s="2">
        <v>73.14</v>
      </c>
    </row>
    <row r="136" spans="1:33" x14ac:dyDescent="0.25">
      <c r="P136" s="3" t="str">
        <f>IF(SUM(L136:O136)=0,"",(U136-SUM(Q136:S136)+T136))</f>
        <v/>
      </c>
      <c r="AA136" s="3" t="str">
        <f>IF(SUM(W136:Z136)=0,"",(AF136-SUM(AB136:AD136)+AE136))</f>
        <v/>
      </c>
    </row>
    <row r="137" spans="1:33" x14ac:dyDescent="0.25">
      <c r="A137" s="1" t="s">
        <v>42</v>
      </c>
      <c r="B137" s="5">
        <f>IF(I137=I135,B135+1,1)</f>
        <v>1</v>
      </c>
      <c r="C137" s="1">
        <v>324917970</v>
      </c>
      <c r="D137" s="1">
        <v>0</v>
      </c>
      <c r="E137" s="1">
        <v>1</v>
      </c>
      <c r="F137" s="1" t="s">
        <v>12</v>
      </c>
      <c r="G137" s="1" t="s">
        <v>18</v>
      </c>
      <c r="H137" s="1" t="s">
        <v>27</v>
      </c>
      <c r="I137" s="1" t="str">
        <f>F137&amp;" "&amp;G137&amp;" "&amp;H137</f>
        <v>O15 Female Advanced</v>
      </c>
      <c r="J137" s="5" t="s">
        <v>6</v>
      </c>
      <c r="K137" s="5">
        <v>1</v>
      </c>
      <c r="L137" s="2">
        <v>7.6</v>
      </c>
      <c r="M137" s="2">
        <v>8.1</v>
      </c>
      <c r="N137" s="2">
        <v>8.1999999999999993</v>
      </c>
      <c r="O137" s="2">
        <v>8.1999999999999993</v>
      </c>
      <c r="P137" s="3">
        <f>IF(SUM(L137:O137)=0,"",(U137-SUM(Q137:S137)+T137))</f>
        <v>15.899999999999999</v>
      </c>
      <c r="Q137" s="2">
        <v>0</v>
      </c>
      <c r="R137" s="2">
        <v>9.1999999999999993</v>
      </c>
      <c r="S137" s="2">
        <v>12.77</v>
      </c>
      <c r="T137" s="2">
        <v>0</v>
      </c>
      <c r="U137" s="2">
        <v>37.869999999999997</v>
      </c>
      <c r="V137" s="4">
        <v>2</v>
      </c>
      <c r="W137" s="2">
        <v>7.2</v>
      </c>
      <c r="X137" s="2">
        <v>7.6</v>
      </c>
      <c r="Y137" s="2">
        <v>8</v>
      </c>
      <c r="Z137" s="2">
        <v>8.5</v>
      </c>
      <c r="AA137" s="3">
        <f>IF(SUM(W137:Z137)=0,"",(AF137-SUM(AB137:AD137)+AE137))</f>
        <v>15.599999999999998</v>
      </c>
      <c r="AB137" s="2">
        <v>7.4</v>
      </c>
      <c r="AC137" s="2">
        <v>9.4</v>
      </c>
      <c r="AD137" s="2">
        <v>12.64</v>
      </c>
      <c r="AE137" s="2">
        <v>0</v>
      </c>
      <c r="AF137" s="2">
        <v>45.04</v>
      </c>
      <c r="AG137" s="2">
        <v>82.91</v>
      </c>
    </row>
    <row r="138" spans="1:33" x14ac:dyDescent="0.25">
      <c r="A138" s="1" t="s">
        <v>41</v>
      </c>
      <c r="B138" s="5">
        <f>IF(I138=I137,B137+1,1)</f>
        <v>2</v>
      </c>
      <c r="C138" s="1">
        <v>1050132808</v>
      </c>
      <c r="D138" s="1">
        <v>0</v>
      </c>
      <c r="E138" s="1">
        <v>1</v>
      </c>
      <c r="F138" s="1" t="s">
        <v>12</v>
      </c>
      <c r="G138" s="1" t="s">
        <v>18</v>
      </c>
      <c r="H138" s="1" t="s">
        <v>27</v>
      </c>
      <c r="I138" s="1" t="str">
        <f>F138&amp;" "&amp;G138&amp;" "&amp;H138</f>
        <v>O15 Female Advanced</v>
      </c>
      <c r="J138" s="5" t="s">
        <v>6</v>
      </c>
      <c r="K138" s="5">
        <v>1</v>
      </c>
      <c r="L138" s="2">
        <v>7.5</v>
      </c>
      <c r="M138" s="2">
        <v>7.5</v>
      </c>
      <c r="N138" s="2">
        <v>7.6</v>
      </c>
      <c r="O138" s="2">
        <v>8.1</v>
      </c>
      <c r="P138" s="3">
        <f>IF(SUM(L138:O138)=0,"",(U138-SUM(Q138:S138)+T138))</f>
        <v>15.200000000000003</v>
      </c>
      <c r="Q138" s="2">
        <v>0</v>
      </c>
      <c r="R138" s="2">
        <v>9.3000000000000007</v>
      </c>
      <c r="S138" s="2">
        <v>13.53</v>
      </c>
      <c r="T138" s="2">
        <v>0</v>
      </c>
      <c r="U138" s="2">
        <v>38.03</v>
      </c>
      <c r="V138" s="4">
        <v>2</v>
      </c>
      <c r="W138" s="2">
        <v>7.3</v>
      </c>
      <c r="X138" s="2">
        <v>7.1</v>
      </c>
      <c r="Y138" s="2">
        <v>7.7</v>
      </c>
      <c r="Z138" s="2">
        <v>8.3000000000000007</v>
      </c>
      <c r="AA138" s="3">
        <f>IF(SUM(W138:Z138)=0,"",(AF138-SUM(AB138:AD138)+AE138))</f>
        <v>15.2</v>
      </c>
      <c r="AB138" s="2">
        <v>5.9</v>
      </c>
      <c r="AC138" s="2">
        <v>9.1</v>
      </c>
      <c r="AD138" s="2">
        <v>13.7</v>
      </c>
      <c r="AE138" s="2">
        <v>0</v>
      </c>
      <c r="AF138" s="2">
        <v>43.9</v>
      </c>
      <c r="AG138" s="2">
        <v>81.93</v>
      </c>
    </row>
    <row r="139" spans="1:33" x14ac:dyDescent="0.25">
      <c r="A139" s="1" t="s">
        <v>19</v>
      </c>
      <c r="B139" s="5">
        <f>IF(I139=I138,B138+1,1)</f>
        <v>3</v>
      </c>
      <c r="C139" s="1">
        <v>1570185687</v>
      </c>
      <c r="D139" s="1">
        <v>0</v>
      </c>
      <c r="E139" s="1">
        <v>1</v>
      </c>
      <c r="F139" s="1" t="s">
        <v>12</v>
      </c>
      <c r="G139" s="1" t="s">
        <v>18</v>
      </c>
      <c r="H139" s="1" t="s">
        <v>27</v>
      </c>
      <c r="I139" s="1" t="str">
        <f>F139&amp;" "&amp;G139&amp;" "&amp;H139</f>
        <v>O15 Female Advanced</v>
      </c>
      <c r="J139" s="5" t="s">
        <v>6</v>
      </c>
      <c r="K139" s="5">
        <v>1</v>
      </c>
      <c r="L139" s="2">
        <v>6.9</v>
      </c>
      <c r="M139" s="2">
        <v>7.6</v>
      </c>
      <c r="N139" s="2">
        <v>7.6</v>
      </c>
      <c r="O139" s="2">
        <v>7.9</v>
      </c>
      <c r="P139" s="3">
        <f>IF(SUM(L139:O139)=0,"",(U139-SUM(Q139:S139)+T139))</f>
        <v>15.300000000000004</v>
      </c>
      <c r="Q139" s="2">
        <v>0</v>
      </c>
      <c r="R139" s="2">
        <v>9.1</v>
      </c>
      <c r="S139" s="2">
        <v>12.2</v>
      </c>
      <c r="T139" s="2">
        <v>0</v>
      </c>
      <c r="U139" s="2">
        <v>36.6</v>
      </c>
      <c r="V139" s="4">
        <v>2</v>
      </c>
      <c r="W139" s="2">
        <v>7.4</v>
      </c>
      <c r="X139" s="2">
        <v>7.9</v>
      </c>
      <c r="Y139" s="2">
        <v>8</v>
      </c>
      <c r="Z139" s="2">
        <v>8.3000000000000007</v>
      </c>
      <c r="AA139" s="3">
        <f>IF(SUM(W139:Z139)=0,"",(AF139-SUM(AB139:AD139)+AE139))</f>
        <v>15.899999999999999</v>
      </c>
      <c r="AB139" s="2">
        <v>6</v>
      </c>
      <c r="AC139" s="2">
        <v>9.6</v>
      </c>
      <c r="AD139" s="2">
        <v>12.62</v>
      </c>
      <c r="AE139" s="2">
        <v>0</v>
      </c>
      <c r="AF139" s="2">
        <v>44.12</v>
      </c>
      <c r="AG139" s="2">
        <v>80.72</v>
      </c>
    </row>
    <row r="140" spans="1:33" x14ac:dyDescent="0.25">
      <c r="A140" s="1" t="s">
        <v>40</v>
      </c>
      <c r="B140" s="5">
        <f>IF(I140=I139,B139+1,1)</f>
        <v>4</v>
      </c>
      <c r="C140" s="1">
        <v>1389064491</v>
      </c>
      <c r="D140" s="1">
        <v>0</v>
      </c>
      <c r="E140" s="1">
        <v>1</v>
      </c>
      <c r="F140" s="1" t="s">
        <v>12</v>
      </c>
      <c r="G140" s="1" t="s">
        <v>18</v>
      </c>
      <c r="H140" s="1" t="s">
        <v>27</v>
      </c>
      <c r="I140" s="1" t="str">
        <f>F140&amp;" "&amp;G140&amp;" "&amp;H140</f>
        <v>O15 Female Advanced</v>
      </c>
      <c r="J140" s="5" t="s">
        <v>23</v>
      </c>
      <c r="K140" s="5">
        <v>1</v>
      </c>
      <c r="L140" s="2">
        <v>7.7</v>
      </c>
      <c r="M140" s="2">
        <v>7.9</v>
      </c>
      <c r="N140" s="2">
        <v>7.8</v>
      </c>
      <c r="O140" s="2">
        <v>7.7</v>
      </c>
      <c r="P140" s="3">
        <f>IF(SUM(L140:O140)=0,"",(U140-SUM(Q140:S140)+T140))</f>
        <v>15.600000000000001</v>
      </c>
      <c r="Q140" s="2">
        <v>0</v>
      </c>
      <c r="R140" s="2">
        <v>9</v>
      </c>
      <c r="S140" s="2">
        <v>12.71</v>
      </c>
      <c r="T140" s="2">
        <v>0</v>
      </c>
      <c r="U140" s="2">
        <v>37.31</v>
      </c>
      <c r="V140" s="4">
        <v>2</v>
      </c>
      <c r="W140" s="2">
        <v>7.5</v>
      </c>
      <c r="X140" s="2">
        <v>8.1999999999999993</v>
      </c>
      <c r="Y140" s="2">
        <v>7.9</v>
      </c>
      <c r="Z140" s="2">
        <v>7.6</v>
      </c>
      <c r="AA140" s="3">
        <f>IF(SUM(W140:Z140)=0,"",(AF140-SUM(AB140:AD140)+AE140))</f>
        <v>15.5</v>
      </c>
      <c r="AB140" s="2">
        <v>6.1</v>
      </c>
      <c r="AC140" s="2">
        <v>9.3000000000000007</v>
      </c>
      <c r="AD140" s="2">
        <v>12.48</v>
      </c>
      <c r="AE140" s="2">
        <v>0</v>
      </c>
      <c r="AF140" s="2">
        <v>43.38</v>
      </c>
      <c r="AG140" s="2">
        <v>80.69</v>
      </c>
    </row>
    <row r="141" spans="1:33" x14ac:dyDescent="0.25">
      <c r="A141" s="1" t="s">
        <v>39</v>
      </c>
      <c r="B141" s="5">
        <f>IF(I141=I140,B140+1,1)</f>
        <v>5</v>
      </c>
      <c r="C141" s="1">
        <v>1977715299</v>
      </c>
      <c r="D141" s="1">
        <v>0</v>
      </c>
      <c r="E141" s="1">
        <v>1</v>
      </c>
      <c r="F141" s="1" t="s">
        <v>12</v>
      </c>
      <c r="G141" s="1" t="s">
        <v>18</v>
      </c>
      <c r="H141" s="1" t="s">
        <v>27</v>
      </c>
      <c r="I141" s="1" t="str">
        <f>F141&amp;" "&amp;G141&amp;" "&amp;H141</f>
        <v>O15 Female Advanced</v>
      </c>
      <c r="J141" s="5" t="s">
        <v>23</v>
      </c>
      <c r="K141" s="5">
        <v>1</v>
      </c>
      <c r="L141" s="2">
        <v>7.8</v>
      </c>
      <c r="M141" s="2">
        <v>7.7</v>
      </c>
      <c r="N141" s="2">
        <v>8.3000000000000007</v>
      </c>
      <c r="O141" s="2">
        <v>7.9</v>
      </c>
      <c r="P141" s="3">
        <f>IF(SUM(L141:O141)=0,"",(U141-SUM(Q141:S141)+T141))</f>
        <v>15.700000000000003</v>
      </c>
      <c r="Q141" s="2">
        <v>0</v>
      </c>
      <c r="R141" s="2">
        <v>9.1999999999999993</v>
      </c>
      <c r="S141" s="2">
        <v>12.38</v>
      </c>
      <c r="T141" s="2">
        <v>0</v>
      </c>
      <c r="U141" s="2">
        <v>37.28</v>
      </c>
      <c r="V141" s="4">
        <v>2</v>
      </c>
      <c r="W141" s="2">
        <v>7.9</v>
      </c>
      <c r="X141" s="2">
        <v>8.1999999999999993</v>
      </c>
      <c r="Y141" s="2">
        <v>8.1999999999999993</v>
      </c>
      <c r="Z141" s="2">
        <v>8.1</v>
      </c>
      <c r="AA141" s="3">
        <f>IF(SUM(W141:Z141)=0,"",(AF141-SUM(AB141:AD141)+AE141))</f>
        <v>16.100000000000001</v>
      </c>
      <c r="AB141" s="2">
        <v>5.7</v>
      </c>
      <c r="AC141" s="2">
        <v>9.3000000000000007</v>
      </c>
      <c r="AD141" s="2">
        <v>12.04</v>
      </c>
      <c r="AE141" s="2">
        <v>0</v>
      </c>
      <c r="AF141" s="2">
        <v>43.14</v>
      </c>
      <c r="AG141" s="2">
        <v>80.42</v>
      </c>
    </row>
    <row r="142" spans="1:33" x14ac:dyDescent="0.25">
      <c r="A142" s="1" t="s">
        <v>38</v>
      </c>
      <c r="B142" s="5">
        <f>IF(I142=I141,B141+1,1)</f>
        <v>6</v>
      </c>
      <c r="C142" s="1">
        <v>1436851959</v>
      </c>
      <c r="D142" s="1">
        <v>0</v>
      </c>
      <c r="E142" s="1">
        <v>1</v>
      </c>
      <c r="F142" s="1" t="s">
        <v>12</v>
      </c>
      <c r="G142" s="1" t="s">
        <v>18</v>
      </c>
      <c r="H142" s="1" t="s">
        <v>27</v>
      </c>
      <c r="I142" s="1" t="str">
        <f>F142&amp;" "&amp;G142&amp;" "&amp;H142</f>
        <v>O15 Female Advanced</v>
      </c>
      <c r="J142" s="5" t="s">
        <v>4</v>
      </c>
      <c r="K142" s="5">
        <v>1</v>
      </c>
      <c r="L142" s="2">
        <v>8.1</v>
      </c>
      <c r="M142" s="2">
        <v>7.8</v>
      </c>
      <c r="N142" s="2">
        <v>8.5</v>
      </c>
      <c r="O142" s="2">
        <v>7.8</v>
      </c>
      <c r="P142" s="3">
        <f>IF(SUM(L142:O142)=0,"",(U142-SUM(Q142:S142)+T142))</f>
        <v>15.900000000000006</v>
      </c>
      <c r="Q142" s="2">
        <v>0</v>
      </c>
      <c r="R142" s="2">
        <v>9.1999999999999993</v>
      </c>
      <c r="S142" s="2">
        <v>13.78</v>
      </c>
      <c r="T142" s="2">
        <v>0</v>
      </c>
      <c r="U142" s="2">
        <v>38.880000000000003</v>
      </c>
      <c r="V142" s="4">
        <v>2</v>
      </c>
      <c r="W142" s="2">
        <v>6.9</v>
      </c>
      <c r="X142" s="2">
        <v>7.3</v>
      </c>
      <c r="Y142" s="2">
        <v>7.6</v>
      </c>
      <c r="Z142" s="2">
        <v>7.2</v>
      </c>
      <c r="AA142" s="3">
        <f>IF(SUM(W142:Z142)=0,"",(AF142-SUM(AB142:AD142)+AE142))</f>
        <v>14.5</v>
      </c>
      <c r="AB142" s="2">
        <v>5.6</v>
      </c>
      <c r="AC142" s="2">
        <v>8.3000000000000007</v>
      </c>
      <c r="AD142" s="2">
        <v>12.43</v>
      </c>
      <c r="AE142" s="2">
        <v>0</v>
      </c>
      <c r="AF142" s="2">
        <v>40.83</v>
      </c>
      <c r="AG142" s="2">
        <v>79.709999999999994</v>
      </c>
    </row>
    <row r="143" spans="1:33" x14ac:dyDescent="0.25">
      <c r="A143" s="1" t="s">
        <v>37</v>
      </c>
      <c r="B143" s="5">
        <f>IF(I143=I142,B142+1,1)</f>
        <v>7</v>
      </c>
      <c r="C143" s="1">
        <v>1318918739</v>
      </c>
      <c r="D143" s="1">
        <v>0</v>
      </c>
      <c r="E143" s="1">
        <v>1</v>
      </c>
      <c r="F143" s="1" t="s">
        <v>12</v>
      </c>
      <c r="G143" s="1" t="s">
        <v>18</v>
      </c>
      <c r="H143" s="1" t="s">
        <v>27</v>
      </c>
      <c r="I143" s="1" t="str">
        <f>F143&amp;" "&amp;G143&amp;" "&amp;H143</f>
        <v>O15 Female Advanced</v>
      </c>
      <c r="J143" s="5" t="s">
        <v>4</v>
      </c>
      <c r="K143" s="5">
        <v>1</v>
      </c>
      <c r="L143" s="2">
        <v>7.4</v>
      </c>
      <c r="M143" s="2">
        <v>7.4</v>
      </c>
      <c r="N143" s="2">
        <v>7.2</v>
      </c>
      <c r="O143" s="2">
        <v>8</v>
      </c>
      <c r="P143" s="3">
        <f>IF(SUM(L143:O143)=0,"",(U143-SUM(Q143:S143)+T143))</f>
        <v>15.100000000000001</v>
      </c>
      <c r="Q143" s="2">
        <v>0</v>
      </c>
      <c r="R143" s="2">
        <v>9.1999999999999993</v>
      </c>
      <c r="S143" s="2">
        <v>12.74</v>
      </c>
      <c r="T143" s="2">
        <v>0</v>
      </c>
      <c r="U143" s="2">
        <v>37.04</v>
      </c>
      <c r="V143" s="4">
        <v>2</v>
      </c>
      <c r="W143" s="2">
        <v>6.9</v>
      </c>
      <c r="X143" s="2">
        <v>7</v>
      </c>
      <c r="Y143" s="2">
        <v>7.2</v>
      </c>
      <c r="Z143" s="2">
        <v>8.1999999999999993</v>
      </c>
      <c r="AA143" s="3">
        <f>IF(SUM(W143:Z143)=0,"",(AF143-SUM(AB143:AD143)+AE143))</f>
        <v>14.399999999999999</v>
      </c>
      <c r="AB143" s="2">
        <v>5.8</v>
      </c>
      <c r="AC143" s="2">
        <v>9.4</v>
      </c>
      <c r="AD143" s="2">
        <v>13.02</v>
      </c>
      <c r="AE143" s="2">
        <v>0</v>
      </c>
      <c r="AF143" s="2">
        <v>42.62</v>
      </c>
      <c r="AG143" s="2">
        <v>79.66</v>
      </c>
    </row>
    <row r="144" spans="1:33" x14ac:dyDescent="0.25">
      <c r="A144" s="1" t="s">
        <v>36</v>
      </c>
      <c r="B144" s="5">
        <f>IF(I144=I143,B143+1,1)</f>
        <v>8</v>
      </c>
      <c r="C144" s="1">
        <v>1949600992</v>
      </c>
      <c r="D144" s="1">
        <v>0</v>
      </c>
      <c r="E144" s="1">
        <v>1</v>
      </c>
      <c r="F144" s="1" t="s">
        <v>12</v>
      </c>
      <c r="G144" s="1" t="s">
        <v>18</v>
      </c>
      <c r="H144" s="1" t="s">
        <v>27</v>
      </c>
      <c r="I144" s="1" t="str">
        <f>F144&amp;" "&amp;G144&amp;" "&amp;H144</f>
        <v>O15 Female Advanced</v>
      </c>
      <c r="J144" s="5" t="s">
        <v>6</v>
      </c>
      <c r="K144" s="5">
        <v>1</v>
      </c>
      <c r="L144" s="2">
        <v>7.6</v>
      </c>
      <c r="M144" s="2">
        <v>7.3</v>
      </c>
      <c r="N144" s="2">
        <v>7.9</v>
      </c>
      <c r="O144" s="2">
        <v>7.7</v>
      </c>
      <c r="P144" s="3">
        <f>IF(SUM(L144:O144)=0,"",(U144-SUM(Q144:S144)+T144))</f>
        <v>15.300000000000004</v>
      </c>
      <c r="Q144" s="2">
        <v>0</v>
      </c>
      <c r="R144" s="2">
        <v>9.6</v>
      </c>
      <c r="S144" s="2">
        <v>12.19</v>
      </c>
      <c r="T144" s="2">
        <v>0</v>
      </c>
      <c r="U144" s="2">
        <v>37.090000000000003</v>
      </c>
      <c r="V144" s="4">
        <v>2</v>
      </c>
      <c r="W144" s="2">
        <v>7.3</v>
      </c>
      <c r="X144" s="2">
        <v>7.9</v>
      </c>
      <c r="Y144" s="2">
        <v>7.8</v>
      </c>
      <c r="Z144" s="2">
        <v>7.9</v>
      </c>
      <c r="AA144" s="3">
        <f>IF(SUM(W144:Z144)=0,"",(AF144-SUM(AB144:AD144)+AE144))</f>
        <v>15.5</v>
      </c>
      <c r="AB144" s="2">
        <v>5.5</v>
      </c>
      <c r="AC144" s="2">
        <v>9.1999999999999993</v>
      </c>
      <c r="AD144" s="2">
        <v>12.09</v>
      </c>
      <c r="AE144" s="2">
        <v>0</v>
      </c>
      <c r="AF144" s="2">
        <v>42.29</v>
      </c>
      <c r="AG144" s="2">
        <v>79.38</v>
      </c>
    </row>
    <row r="145" spans="1:33" x14ac:dyDescent="0.25">
      <c r="A145" s="1" t="s">
        <v>35</v>
      </c>
      <c r="B145" s="5">
        <f>IF(I145=I144,B144+1,1)</f>
        <v>9</v>
      </c>
      <c r="C145" s="1">
        <v>1219117789</v>
      </c>
      <c r="D145" s="1">
        <v>0</v>
      </c>
      <c r="E145" s="1">
        <v>1</v>
      </c>
      <c r="F145" s="1" t="s">
        <v>12</v>
      </c>
      <c r="G145" s="1" t="s">
        <v>18</v>
      </c>
      <c r="H145" s="1" t="s">
        <v>27</v>
      </c>
      <c r="I145" s="1" t="str">
        <f>F145&amp;" "&amp;G145&amp;" "&amp;H145</f>
        <v>O15 Female Advanced</v>
      </c>
      <c r="J145" s="5" t="s">
        <v>6</v>
      </c>
      <c r="K145" s="5">
        <v>1</v>
      </c>
      <c r="L145" s="2">
        <v>7.4</v>
      </c>
      <c r="M145" s="2">
        <v>7.5</v>
      </c>
      <c r="N145" s="2">
        <v>7.8</v>
      </c>
      <c r="O145" s="2">
        <v>7.9</v>
      </c>
      <c r="P145" s="3">
        <f>IF(SUM(L145:O145)=0,"",(U145-SUM(Q145:S145)+T145))</f>
        <v>15.200000000000003</v>
      </c>
      <c r="Q145" s="2">
        <v>0</v>
      </c>
      <c r="R145" s="2">
        <v>9.3000000000000007</v>
      </c>
      <c r="S145" s="2">
        <v>11.52</v>
      </c>
      <c r="T145" s="2">
        <v>0</v>
      </c>
      <c r="U145" s="2">
        <v>36.020000000000003</v>
      </c>
      <c r="V145" s="4">
        <v>2</v>
      </c>
      <c r="W145" s="2">
        <v>7.5</v>
      </c>
      <c r="X145" s="2">
        <v>7.9</v>
      </c>
      <c r="Y145" s="2">
        <v>8</v>
      </c>
      <c r="Z145" s="2">
        <v>8.1</v>
      </c>
      <c r="AA145" s="3">
        <f>IF(SUM(W145:Z145)=0,"",(AF145-SUM(AB145:AD145)+AE145))</f>
        <v>15.700000000000003</v>
      </c>
      <c r="AB145" s="2">
        <v>5.3</v>
      </c>
      <c r="AC145" s="2">
        <v>9.1999999999999993</v>
      </c>
      <c r="AD145" s="2">
        <v>11.37</v>
      </c>
      <c r="AE145" s="2">
        <v>0</v>
      </c>
      <c r="AF145" s="2">
        <v>41.57</v>
      </c>
      <c r="AG145" s="2">
        <v>77.59</v>
      </c>
    </row>
    <row r="146" spans="1:33" x14ac:dyDescent="0.25">
      <c r="A146" s="1" t="s">
        <v>34</v>
      </c>
      <c r="B146" s="5">
        <f>IF(I146=I145,B145+1,1)</f>
        <v>10</v>
      </c>
      <c r="C146" s="1">
        <v>377717911</v>
      </c>
      <c r="D146" s="1">
        <v>1</v>
      </c>
      <c r="E146" s="1">
        <v>1</v>
      </c>
      <c r="F146" s="1" t="s">
        <v>12</v>
      </c>
      <c r="G146" s="1" t="s">
        <v>18</v>
      </c>
      <c r="H146" s="1" t="s">
        <v>27</v>
      </c>
      <c r="I146" s="1" t="str">
        <f>F146&amp;" "&amp;G146&amp;" "&amp;H146</f>
        <v>O15 Female Advanced</v>
      </c>
      <c r="J146" s="5" t="s">
        <v>23</v>
      </c>
      <c r="K146" s="5">
        <v>1</v>
      </c>
      <c r="P146" s="3" t="str">
        <f>IF(SUM(L146:O146)=0,"",(U146-SUM(Q146:S146)+T146))</f>
        <v/>
      </c>
      <c r="U146" s="2">
        <v>0</v>
      </c>
      <c r="V146" s="4">
        <v>2</v>
      </c>
      <c r="AA146" s="3" t="str">
        <f>IF(SUM(W146:Z146)=0,"",(AF146-SUM(AB146:AD146)+AE146))</f>
        <v/>
      </c>
      <c r="AF146" s="2">
        <v>0</v>
      </c>
      <c r="AG146" s="2">
        <v>0</v>
      </c>
    </row>
    <row r="147" spans="1:33" x14ac:dyDescent="0.25">
      <c r="A147" s="1" t="s">
        <v>33</v>
      </c>
      <c r="B147" s="5">
        <f>IF(I147=I146,B146+1,1)</f>
        <v>11</v>
      </c>
      <c r="C147" s="1">
        <v>912928218</v>
      </c>
      <c r="D147" s="1">
        <v>1</v>
      </c>
      <c r="E147" s="1">
        <v>0</v>
      </c>
      <c r="F147" s="1" t="s">
        <v>12</v>
      </c>
      <c r="G147" s="1" t="s">
        <v>18</v>
      </c>
      <c r="H147" s="1" t="s">
        <v>27</v>
      </c>
      <c r="I147" s="1" t="str">
        <f>F147&amp;" "&amp;G147&amp;" "&amp;H147</f>
        <v>O15 Female Advanced</v>
      </c>
      <c r="J147" s="5" t="s">
        <v>6</v>
      </c>
      <c r="K147" s="5">
        <v>1</v>
      </c>
      <c r="P147" s="3" t="str">
        <f>IF(SUM(L147:O147)=0,"",(U147-SUM(Q147:S147)+T147))</f>
        <v/>
      </c>
      <c r="U147" s="2">
        <v>0</v>
      </c>
      <c r="V147" s="4">
        <v>2</v>
      </c>
      <c r="AA147" s="3" t="str">
        <f>IF(SUM(W147:Z147)=0,"",(AF147-SUM(AB147:AD147)+AE147))</f>
        <v/>
      </c>
      <c r="AF147" s="2">
        <v>0</v>
      </c>
      <c r="AG147" s="2">
        <v>0</v>
      </c>
    </row>
    <row r="148" spans="1:33" x14ac:dyDescent="0.25">
      <c r="P148" s="3" t="str">
        <f>IF(SUM(L148:O148)=0,"",(U148-SUM(Q148:S148)+T148))</f>
        <v/>
      </c>
      <c r="AA148" s="3" t="str">
        <f>IF(SUM(W148:Z148)=0,"",(AF148-SUM(AB148:AD148)+AE148))</f>
        <v/>
      </c>
    </row>
    <row r="149" spans="1:33" x14ac:dyDescent="0.25">
      <c r="A149" s="1" t="s">
        <v>32</v>
      </c>
      <c r="B149" s="5">
        <f>IF(I149=I147,B147+1,1)</f>
        <v>1</v>
      </c>
      <c r="C149" s="1">
        <v>1547366890</v>
      </c>
      <c r="D149" s="1">
        <v>0</v>
      </c>
      <c r="E149" s="1">
        <v>1</v>
      </c>
      <c r="F149" s="1" t="s">
        <v>15</v>
      </c>
      <c r="G149" s="1" t="s">
        <v>11</v>
      </c>
      <c r="H149" s="1" t="s">
        <v>27</v>
      </c>
      <c r="I149" s="1" t="str">
        <f>F149&amp;" "&amp;G149&amp;" "&amp;H149</f>
        <v>U15 Male Advanced</v>
      </c>
      <c r="J149" s="5" t="s">
        <v>31</v>
      </c>
      <c r="K149" s="5">
        <v>1</v>
      </c>
      <c r="L149" s="2">
        <v>8.6</v>
      </c>
      <c r="M149" s="2">
        <v>8.3000000000000007</v>
      </c>
      <c r="N149" s="2">
        <v>8.4</v>
      </c>
      <c r="O149" s="2">
        <v>7.6</v>
      </c>
      <c r="P149" s="3">
        <f>IF(SUM(L149:O149)=0,"",(U149-SUM(Q149:S149)+T149))</f>
        <v>16.399999999999999</v>
      </c>
      <c r="Q149" s="2">
        <v>0</v>
      </c>
      <c r="R149" s="2">
        <v>9.4</v>
      </c>
      <c r="S149" s="2">
        <v>15.05</v>
      </c>
      <c r="T149" s="2">
        <v>0</v>
      </c>
      <c r="U149" s="2">
        <v>40.85</v>
      </c>
      <c r="V149" s="4">
        <v>2</v>
      </c>
      <c r="W149" s="2">
        <v>8.6</v>
      </c>
      <c r="X149" s="2">
        <v>8.3000000000000007</v>
      </c>
      <c r="Y149" s="2">
        <v>8.3000000000000007</v>
      </c>
      <c r="Z149" s="2">
        <v>8.1</v>
      </c>
      <c r="AA149" s="3">
        <f>IF(SUM(W149:Z149)=0,"",(AF149-SUM(AB149:AD149)+AE149))</f>
        <v>16.699999999999996</v>
      </c>
      <c r="AB149" s="2">
        <v>4.9000000000000004</v>
      </c>
      <c r="AC149" s="2">
        <v>9.6</v>
      </c>
      <c r="AD149" s="2">
        <v>15.03</v>
      </c>
      <c r="AE149" s="2">
        <v>0</v>
      </c>
      <c r="AF149" s="2">
        <v>46.23</v>
      </c>
      <c r="AG149" s="2">
        <v>87.08</v>
      </c>
    </row>
    <row r="150" spans="1:33" x14ac:dyDescent="0.25">
      <c r="A150" s="1" t="s">
        <v>30</v>
      </c>
      <c r="B150" s="5">
        <f>IF(I150=I149,B149+1,1)</f>
        <v>2</v>
      </c>
      <c r="C150" s="1">
        <v>1861635888</v>
      </c>
      <c r="D150" s="1">
        <v>0</v>
      </c>
      <c r="E150" s="1">
        <v>1</v>
      </c>
      <c r="F150" s="1" t="s">
        <v>15</v>
      </c>
      <c r="G150" s="1" t="s">
        <v>11</v>
      </c>
      <c r="H150" s="1" t="s">
        <v>27</v>
      </c>
      <c r="I150" s="1" t="str">
        <f>F150&amp;" "&amp;G150&amp;" "&amp;H150</f>
        <v>U15 Male Advanced</v>
      </c>
      <c r="J150" s="5" t="s">
        <v>6</v>
      </c>
      <c r="K150" s="5">
        <v>1</v>
      </c>
      <c r="L150" s="2">
        <v>7.7</v>
      </c>
      <c r="M150" s="2">
        <v>7.8</v>
      </c>
      <c r="N150" s="2">
        <v>7.7</v>
      </c>
      <c r="O150" s="2">
        <v>7.8</v>
      </c>
      <c r="P150" s="3">
        <f>IF(SUM(L150:O150)=0,"",(U150-SUM(Q150:S150)+T150))</f>
        <v>15.5</v>
      </c>
      <c r="Q150" s="2">
        <v>0</v>
      </c>
      <c r="R150" s="2">
        <v>9.1</v>
      </c>
      <c r="S150" s="2">
        <v>10.97</v>
      </c>
      <c r="T150" s="2">
        <v>0</v>
      </c>
      <c r="U150" s="2">
        <v>35.57</v>
      </c>
      <c r="V150" s="4">
        <v>2</v>
      </c>
      <c r="W150" s="2">
        <v>7.6</v>
      </c>
      <c r="X150" s="2">
        <v>7.4</v>
      </c>
      <c r="Y150" s="2">
        <v>7.4</v>
      </c>
      <c r="Z150" s="2">
        <v>7.9</v>
      </c>
      <c r="AA150" s="3">
        <f>IF(SUM(W150:Z150)=0,"",(AF150-SUM(AB150:AD150)+AE150))</f>
        <v>14.999999999999996</v>
      </c>
      <c r="AB150" s="2">
        <v>6.6</v>
      </c>
      <c r="AC150" s="2">
        <v>8.9</v>
      </c>
      <c r="AD150" s="2">
        <v>10.55</v>
      </c>
      <c r="AE150" s="2">
        <v>0</v>
      </c>
      <c r="AF150" s="2">
        <v>41.05</v>
      </c>
      <c r="AG150" s="2">
        <v>76.62</v>
      </c>
    </row>
    <row r="151" spans="1:33" x14ac:dyDescent="0.25">
      <c r="P151" s="3" t="str">
        <f>IF(SUM(L151:O151)=0,"",(U151-SUM(Q151:S151)+T151))</f>
        <v/>
      </c>
      <c r="AA151" s="3" t="str">
        <f>IF(SUM(W151:Z151)=0,"",(AF151-SUM(AB151:AD151)+AE151))</f>
        <v/>
      </c>
    </row>
    <row r="152" spans="1:33" x14ac:dyDescent="0.25">
      <c r="A152" s="1" t="s">
        <v>29</v>
      </c>
      <c r="B152" s="5">
        <f>IF(I152=I150,B150+1,1)</f>
        <v>1</v>
      </c>
      <c r="C152" s="1">
        <v>1487446207</v>
      </c>
      <c r="D152" s="1">
        <v>0</v>
      </c>
      <c r="E152" s="1">
        <v>1</v>
      </c>
      <c r="F152" s="1" t="s">
        <v>12</v>
      </c>
      <c r="G152" s="1" t="s">
        <v>11</v>
      </c>
      <c r="H152" s="1" t="s">
        <v>27</v>
      </c>
      <c r="I152" s="1" t="str">
        <f>F152&amp;" "&amp;G152&amp;" "&amp;H152</f>
        <v>O15 Male Advanced</v>
      </c>
      <c r="J152" s="5" t="s">
        <v>4</v>
      </c>
      <c r="K152" s="5">
        <v>1</v>
      </c>
      <c r="L152" s="2">
        <v>8.4</v>
      </c>
      <c r="M152" s="2">
        <v>6.8</v>
      </c>
      <c r="N152" s="2">
        <v>6.8</v>
      </c>
      <c r="O152" s="2">
        <v>8</v>
      </c>
      <c r="P152" s="3">
        <f>IF(SUM(L152:O152)=0,"",(U152-SUM(Q152:S152)+T152))</f>
        <v>14.699999999999996</v>
      </c>
      <c r="Q152" s="2">
        <v>0</v>
      </c>
      <c r="R152" s="2">
        <v>9.1999999999999993</v>
      </c>
      <c r="S152" s="2">
        <v>14.72</v>
      </c>
      <c r="T152" s="2">
        <v>0</v>
      </c>
      <c r="U152" s="2">
        <v>38.619999999999997</v>
      </c>
      <c r="V152" s="4">
        <v>2</v>
      </c>
      <c r="W152" s="2">
        <v>8.4</v>
      </c>
      <c r="X152" s="2">
        <v>7.7</v>
      </c>
      <c r="Y152" s="2">
        <v>7.9</v>
      </c>
      <c r="Z152" s="2">
        <v>8</v>
      </c>
      <c r="AA152" s="3">
        <f>IF(SUM(W152:Z152)=0,"",(AF152-SUM(AB152:AD152)+AE152))</f>
        <v>16</v>
      </c>
      <c r="AB152" s="2">
        <v>6.7</v>
      </c>
      <c r="AC152" s="2">
        <v>9.1</v>
      </c>
      <c r="AD152" s="2">
        <v>15.26</v>
      </c>
      <c r="AE152" s="2">
        <v>0</v>
      </c>
      <c r="AF152" s="2">
        <v>47.06</v>
      </c>
      <c r="AG152" s="2">
        <v>85.68</v>
      </c>
    </row>
    <row r="153" spans="1:33" x14ac:dyDescent="0.25">
      <c r="A153" s="1" t="s">
        <v>28</v>
      </c>
      <c r="B153" s="5">
        <f>IF(I153=I152,B152+1,1)</f>
        <v>2</v>
      </c>
      <c r="C153" s="1">
        <v>1453848301</v>
      </c>
      <c r="D153" s="1">
        <v>0</v>
      </c>
      <c r="E153" s="1">
        <v>1</v>
      </c>
      <c r="F153" s="1" t="s">
        <v>12</v>
      </c>
      <c r="G153" s="1" t="s">
        <v>11</v>
      </c>
      <c r="H153" s="1" t="s">
        <v>27</v>
      </c>
      <c r="I153" s="1" t="str">
        <f>F153&amp;" "&amp;G153&amp;" "&amp;H153</f>
        <v>O15 Male Advanced</v>
      </c>
      <c r="J153" s="5" t="s">
        <v>6</v>
      </c>
      <c r="K153" s="5">
        <v>1</v>
      </c>
      <c r="L153" s="2">
        <v>7.7</v>
      </c>
      <c r="M153" s="2">
        <v>6.4</v>
      </c>
      <c r="N153" s="2">
        <v>7</v>
      </c>
      <c r="O153" s="2">
        <v>7.3</v>
      </c>
      <c r="P153" s="3">
        <f>IF(SUM(L153:O153)=0,"",(U153-SUM(Q153:S153)+T153))</f>
        <v>14.099999999999998</v>
      </c>
      <c r="Q153" s="2">
        <v>0</v>
      </c>
      <c r="R153" s="2">
        <v>9.4</v>
      </c>
      <c r="S153" s="2">
        <v>12.72</v>
      </c>
      <c r="T153" s="2">
        <v>0</v>
      </c>
      <c r="U153" s="2">
        <v>36.22</v>
      </c>
      <c r="V153" s="4">
        <v>2</v>
      </c>
      <c r="W153" s="2">
        <v>7.5</v>
      </c>
      <c r="X153" s="2">
        <v>6.8</v>
      </c>
      <c r="Y153" s="2">
        <v>7.4</v>
      </c>
      <c r="Z153" s="2">
        <v>7.4</v>
      </c>
      <c r="AA153" s="3">
        <f>IF(SUM(W153:Z153)=0,"",(AF153-SUM(AB153:AD153)+AE153))</f>
        <v>14.399999999999999</v>
      </c>
      <c r="AB153" s="2">
        <v>6</v>
      </c>
      <c r="AC153" s="2">
        <v>9.5</v>
      </c>
      <c r="AD153" s="2">
        <v>12.58</v>
      </c>
      <c r="AE153" s="2">
        <v>0</v>
      </c>
      <c r="AF153" s="2">
        <v>42.48</v>
      </c>
      <c r="AG153" s="2">
        <v>78.7</v>
      </c>
    </row>
    <row r="154" spans="1:33" x14ac:dyDescent="0.25">
      <c r="P154" s="3" t="str">
        <f>IF(SUM(L154:O154)=0,"",(U154-SUM(Q154:S154)+T154))</f>
        <v/>
      </c>
      <c r="AA154" s="3" t="str">
        <f>IF(SUM(W154:Z154)=0,"",(AF154-SUM(AB154:AD154)+AE154))</f>
        <v/>
      </c>
    </row>
    <row r="155" spans="1:33" x14ac:dyDescent="0.25">
      <c r="A155" s="1" t="s">
        <v>25</v>
      </c>
      <c r="B155" s="5">
        <f>IF(I155=I131,B131+1,1)</f>
        <v>1</v>
      </c>
      <c r="C155" s="1">
        <v>1451014676</v>
      </c>
      <c r="D155" s="1">
        <v>0</v>
      </c>
      <c r="E155" s="1">
        <v>1</v>
      </c>
      <c r="F155" s="1" t="s">
        <v>15</v>
      </c>
      <c r="G155" s="1" t="s">
        <v>18</v>
      </c>
      <c r="H155" s="1" t="s">
        <v>26</v>
      </c>
      <c r="I155" s="1" t="str">
        <f>F155&amp;" "&amp;G155&amp;" "&amp;H155</f>
        <v>U15 Female Elite</v>
      </c>
      <c r="J155" s="5" t="s">
        <v>6</v>
      </c>
      <c r="K155" s="5">
        <v>1</v>
      </c>
      <c r="L155" s="2">
        <v>8.6</v>
      </c>
      <c r="M155" s="2">
        <v>8.4</v>
      </c>
      <c r="N155" s="2">
        <v>8.4</v>
      </c>
      <c r="O155" s="2">
        <v>8.6</v>
      </c>
      <c r="P155" s="3">
        <f>IF(SUM(L155:O155)=0,"",(U155-SUM(Q155:S155)+T155))</f>
        <v>17</v>
      </c>
      <c r="Q155" s="2">
        <v>7.8</v>
      </c>
      <c r="R155" s="2">
        <v>9.4</v>
      </c>
      <c r="S155" s="2">
        <v>12.48</v>
      </c>
      <c r="T155" s="2">
        <v>0</v>
      </c>
      <c r="U155" s="2">
        <v>46.68</v>
      </c>
      <c r="V155" s="4">
        <v>2</v>
      </c>
      <c r="W155" s="2">
        <v>8.5</v>
      </c>
      <c r="X155" s="2">
        <v>8.5</v>
      </c>
      <c r="Y155" s="2">
        <v>8.6</v>
      </c>
      <c r="Z155" s="2">
        <v>8.6</v>
      </c>
      <c r="AA155" s="3">
        <f>IF(SUM(W155:Z155)=0,"",(AF155-SUM(AB155:AD155)+AE155))</f>
        <v>16.999999999999996</v>
      </c>
      <c r="AB155" s="2">
        <v>7.8</v>
      </c>
      <c r="AC155" s="2">
        <v>9.5</v>
      </c>
      <c r="AD155" s="2">
        <v>12.46</v>
      </c>
      <c r="AE155" s="2">
        <v>0</v>
      </c>
      <c r="AF155" s="2">
        <v>46.76</v>
      </c>
      <c r="AG155" s="2">
        <v>93.44</v>
      </c>
    </row>
    <row r="156" spans="1:33" x14ac:dyDescent="0.25">
      <c r="A156" s="1" t="s">
        <v>22</v>
      </c>
      <c r="B156" s="5">
        <f>IF(I156=I155,B155+1,1)</f>
        <v>2</v>
      </c>
      <c r="C156" s="1">
        <v>145727017</v>
      </c>
      <c r="D156" s="1">
        <v>0</v>
      </c>
      <c r="E156" s="1">
        <v>1</v>
      </c>
      <c r="F156" s="1" t="s">
        <v>15</v>
      </c>
      <c r="G156" s="1" t="s">
        <v>18</v>
      </c>
      <c r="H156" s="1" t="s">
        <v>26</v>
      </c>
      <c r="I156" s="1" t="str">
        <f>F156&amp;" "&amp;G156&amp;" "&amp;H156</f>
        <v>U15 Female Elite</v>
      </c>
      <c r="J156" s="5" t="s">
        <v>4</v>
      </c>
      <c r="K156" s="5">
        <v>1</v>
      </c>
      <c r="L156" s="2">
        <v>8.3000000000000007</v>
      </c>
      <c r="M156" s="2">
        <v>7.8</v>
      </c>
      <c r="N156" s="2">
        <v>7.7</v>
      </c>
      <c r="O156" s="2">
        <v>8.3000000000000007</v>
      </c>
      <c r="P156" s="3">
        <f>IF(SUM(L156:O156)=0,"",(U156-SUM(Q156:S156)+T156))</f>
        <v>15.999999999999996</v>
      </c>
      <c r="Q156" s="2">
        <v>6.9</v>
      </c>
      <c r="R156" s="2">
        <v>9.1</v>
      </c>
      <c r="S156" s="2">
        <v>13.55</v>
      </c>
      <c r="T156" s="2">
        <v>0</v>
      </c>
      <c r="U156" s="2">
        <v>45.55</v>
      </c>
      <c r="V156" s="4">
        <v>2</v>
      </c>
      <c r="W156" s="2">
        <v>4.3</v>
      </c>
      <c r="X156" s="2">
        <v>3.9</v>
      </c>
      <c r="Y156" s="2">
        <v>4</v>
      </c>
      <c r="Z156" s="2">
        <v>4.0999999999999996</v>
      </c>
      <c r="AA156" s="3">
        <f>IF(SUM(W156:Z156)=0,"",(AF156-SUM(AB156:AD156)+AE156))</f>
        <v>8.2000000000000028</v>
      </c>
      <c r="AB156" s="2">
        <v>4.0999999999999996</v>
      </c>
      <c r="AC156" s="2">
        <v>4.5</v>
      </c>
      <c r="AD156" s="2">
        <v>6.8</v>
      </c>
      <c r="AE156" s="2">
        <v>0</v>
      </c>
      <c r="AF156" s="2">
        <v>23.6</v>
      </c>
      <c r="AG156" s="2">
        <v>69.150000000000006</v>
      </c>
    </row>
    <row r="157" spans="1:33" x14ac:dyDescent="0.25">
      <c r="P157" s="3" t="str">
        <f>IF(SUM(L157:O157)=0,"",(U157-SUM(Q157:S157)+T157))</f>
        <v/>
      </c>
      <c r="AA157" s="3" t="str">
        <f>IF(SUM(W157:Z157)=0,"",(AF157-SUM(AB157:AD157)+AE157))</f>
        <v/>
      </c>
    </row>
    <row r="158" spans="1:33" x14ac:dyDescent="0.25">
      <c r="A158" s="1" t="s">
        <v>21</v>
      </c>
      <c r="B158" s="5">
        <f>IF(I158=I156,B156+1,1)</f>
        <v>1</v>
      </c>
      <c r="C158" s="1">
        <v>1436843992</v>
      </c>
      <c r="D158" s="1">
        <v>0</v>
      </c>
      <c r="E158" s="1">
        <v>1</v>
      </c>
      <c r="F158" s="1" t="s">
        <v>12</v>
      </c>
      <c r="G158" s="1" t="s">
        <v>18</v>
      </c>
      <c r="H158" s="1" t="s">
        <v>26</v>
      </c>
      <c r="I158" s="1" t="str">
        <f>F158&amp;" "&amp;G158&amp;" "&amp;H158</f>
        <v>O15 Female Elite</v>
      </c>
      <c r="J158" s="5" t="s">
        <v>6</v>
      </c>
      <c r="K158" s="5">
        <v>1</v>
      </c>
      <c r="L158" s="2">
        <v>7.1</v>
      </c>
      <c r="M158" s="2">
        <v>7.4</v>
      </c>
      <c r="N158" s="2">
        <v>7.9</v>
      </c>
      <c r="O158" s="2">
        <v>7.8</v>
      </c>
      <c r="P158" s="3">
        <f>IF(SUM(L158:O158)=0,"",(U158-SUM(Q158:S158)+T158))</f>
        <v>15.200000000000003</v>
      </c>
      <c r="Q158" s="2">
        <v>8.4</v>
      </c>
      <c r="R158" s="2">
        <v>8.4</v>
      </c>
      <c r="S158" s="2">
        <v>12.74</v>
      </c>
      <c r="T158" s="2">
        <v>0</v>
      </c>
      <c r="U158" s="2">
        <v>44.74</v>
      </c>
      <c r="V158" s="4">
        <v>2</v>
      </c>
      <c r="W158" s="2">
        <v>8.1999999999999993</v>
      </c>
      <c r="X158" s="2">
        <v>8.6999999999999993</v>
      </c>
      <c r="Y158" s="2">
        <v>8.9</v>
      </c>
      <c r="Z158" s="2">
        <v>8.4</v>
      </c>
      <c r="AA158" s="3">
        <f>IF(SUM(W158:Z158)=0,"",(AF158-SUM(AB158:AD158)+AE158))</f>
        <v>17.200000000000003</v>
      </c>
      <c r="AB158" s="2">
        <v>9.6</v>
      </c>
      <c r="AC158" s="2">
        <v>9.1999999999999993</v>
      </c>
      <c r="AD158" s="2">
        <v>14.42</v>
      </c>
      <c r="AE158" s="2">
        <v>0</v>
      </c>
      <c r="AF158" s="2">
        <v>50.42</v>
      </c>
      <c r="AG158" s="2">
        <v>95.16</v>
      </c>
    </row>
    <row r="159" spans="1:33" x14ac:dyDescent="0.25">
      <c r="A159" s="1" t="s">
        <v>20</v>
      </c>
      <c r="B159" s="5">
        <f>IF(I159=I158,B158+1,1)</f>
        <v>2</v>
      </c>
      <c r="C159" s="1">
        <v>556333177</v>
      </c>
      <c r="D159" s="1">
        <v>0</v>
      </c>
      <c r="E159" s="1">
        <v>1</v>
      </c>
      <c r="F159" s="1" t="s">
        <v>12</v>
      </c>
      <c r="G159" s="1" t="s">
        <v>18</v>
      </c>
      <c r="H159" s="1" t="s">
        <v>26</v>
      </c>
      <c r="I159" s="1" t="str">
        <f>F159&amp;" "&amp;G159&amp;" "&amp;H159</f>
        <v>O15 Female Elite</v>
      </c>
      <c r="J159" s="5" t="s">
        <v>6</v>
      </c>
      <c r="K159" s="5">
        <v>1</v>
      </c>
      <c r="L159" s="2">
        <v>8</v>
      </c>
      <c r="M159" s="2">
        <v>8.3000000000000007</v>
      </c>
      <c r="N159" s="2">
        <v>8.1999999999999993</v>
      </c>
      <c r="O159" s="2">
        <v>8.3000000000000007</v>
      </c>
      <c r="P159" s="3">
        <f>IF(SUM(L159:O159)=0,"",(U159-SUM(Q159:S159)+T159))</f>
        <v>16.300000000000004</v>
      </c>
      <c r="Q159" s="2">
        <v>8.4</v>
      </c>
      <c r="R159" s="2">
        <v>9</v>
      </c>
      <c r="S159" s="2">
        <v>13.83</v>
      </c>
      <c r="T159" s="2">
        <v>0</v>
      </c>
      <c r="U159" s="2">
        <v>47.53</v>
      </c>
      <c r="V159" s="4">
        <v>2</v>
      </c>
      <c r="W159" s="2">
        <v>7.7</v>
      </c>
      <c r="X159" s="2">
        <v>8.4</v>
      </c>
      <c r="Y159" s="2">
        <v>8.5</v>
      </c>
      <c r="Z159" s="2">
        <v>8.4</v>
      </c>
      <c r="AA159" s="3">
        <f>IF(SUM(W159:Z159)=0,"",(AF159-SUM(AB159:AD159)+AE159))</f>
        <v>16.299999999999997</v>
      </c>
      <c r="AB159" s="2">
        <v>8.4</v>
      </c>
      <c r="AC159" s="2">
        <v>9</v>
      </c>
      <c r="AD159" s="2">
        <v>13.85</v>
      </c>
      <c r="AE159" s="2">
        <v>0</v>
      </c>
      <c r="AF159" s="2">
        <v>47.55</v>
      </c>
      <c r="AG159" s="2">
        <v>95.08</v>
      </c>
    </row>
    <row r="160" spans="1:33" x14ac:dyDescent="0.25">
      <c r="P160" s="3" t="str">
        <f>IF(SUM(L160:O160)=0,"",(U160-SUM(Q160:S160)+T160))</f>
        <v/>
      </c>
      <c r="AA160" s="3" t="str">
        <f>IF(SUM(W160:Z160)=0,"",(AF160-SUM(AB160:AD160)+AE160))</f>
        <v/>
      </c>
    </row>
    <row r="161" spans="1:33" x14ac:dyDescent="0.25">
      <c r="A161" s="1" t="s">
        <v>17</v>
      </c>
      <c r="B161" s="5">
        <f>IF(I161=I159,B159+1,1)</f>
        <v>1</v>
      </c>
      <c r="C161" s="1">
        <v>946526924</v>
      </c>
      <c r="D161" s="1">
        <v>0</v>
      </c>
      <c r="E161" s="1">
        <v>1</v>
      </c>
      <c r="F161" s="1" t="s">
        <v>15</v>
      </c>
      <c r="G161" s="1" t="s">
        <v>11</v>
      </c>
      <c r="H161" s="1" t="s">
        <v>26</v>
      </c>
      <c r="I161" s="1" t="str">
        <f>F161&amp;" "&amp;G161&amp;" "&amp;H161</f>
        <v>U15 Male Elite</v>
      </c>
      <c r="J161" s="5" t="s">
        <v>6</v>
      </c>
      <c r="K161" s="5">
        <v>1</v>
      </c>
      <c r="L161" s="2">
        <v>8.1999999999999993</v>
      </c>
      <c r="M161" s="2">
        <v>8</v>
      </c>
      <c r="N161" s="2">
        <v>8.5</v>
      </c>
      <c r="O161" s="2">
        <v>8.3000000000000007</v>
      </c>
      <c r="P161" s="3">
        <f>IF(SUM(L161:O161)=0,"",(U161-SUM(Q161:S161)+T161))</f>
        <v>16.599999999999994</v>
      </c>
      <c r="Q161" s="2">
        <v>8.1999999999999993</v>
      </c>
      <c r="R161" s="2">
        <v>9.4</v>
      </c>
      <c r="S161" s="2">
        <v>13.06</v>
      </c>
      <c r="T161" s="2">
        <v>0</v>
      </c>
      <c r="U161" s="2">
        <v>47.26</v>
      </c>
      <c r="V161" s="4">
        <v>2</v>
      </c>
      <c r="W161" s="2">
        <v>8.6</v>
      </c>
      <c r="X161" s="2">
        <v>8</v>
      </c>
      <c r="Y161" s="2">
        <v>8.6</v>
      </c>
      <c r="Z161" s="2">
        <v>8.6</v>
      </c>
      <c r="AA161" s="3">
        <f>IF(SUM(W161:Z161)=0,"",(AF161-SUM(AB161:AD161)+AE161))</f>
        <v>17.200000000000003</v>
      </c>
      <c r="AB161" s="2">
        <v>8.1999999999999993</v>
      </c>
      <c r="AC161" s="2">
        <v>9.3000000000000007</v>
      </c>
      <c r="AD161" s="2">
        <v>13.26</v>
      </c>
      <c r="AE161" s="2">
        <v>0</v>
      </c>
      <c r="AF161" s="2">
        <v>47.96</v>
      </c>
      <c r="AG161" s="2">
        <v>95.22</v>
      </c>
    </row>
    <row r="162" spans="1:33" x14ac:dyDescent="0.25">
      <c r="A162" s="1" t="s">
        <v>16</v>
      </c>
      <c r="B162" s="5">
        <f>IF(I162=I161,B161+1,1)</f>
        <v>2</v>
      </c>
      <c r="C162" s="1">
        <v>1962712352</v>
      </c>
      <c r="D162" s="1">
        <v>1</v>
      </c>
      <c r="E162" s="1">
        <v>0</v>
      </c>
      <c r="F162" s="1" t="s">
        <v>15</v>
      </c>
      <c r="G162" s="1" t="s">
        <v>11</v>
      </c>
      <c r="H162" s="1" t="s">
        <v>26</v>
      </c>
      <c r="I162" s="1" t="str">
        <f>F162&amp;" "&amp;G162&amp;" "&amp;H162</f>
        <v>U15 Male Elite</v>
      </c>
      <c r="J162" s="5" t="s">
        <v>6</v>
      </c>
      <c r="K162" s="5">
        <v>1</v>
      </c>
      <c r="P162" s="3" t="str">
        <f>IF(SUM(L162:O162)=0,"",(U162-SUM(Q162:S162)+T162))</f>
        <v/>
      </c>
      <c r="U162" s="2">
        <v>0</v>
      </c>
      <c r="V162" s="4">
        <v>2</v>
      </c>
      <c r="AA162" s="3" t="str">
        <f>IF(SUM(W162:Z162)=0,"",(AF162-SUM(AB162:AD162)+AE162))</f>
        <v/>
      </c>
      <c r="AF162" s="2">
        <v>0</v>
      </c>
      <c r="AG162" s="2">
        <v>0</v>
      </c>
    </row>
    <row r="163" spans="1:33" x14ac:dyDescent="0.25">
      <c r="P163" s="3" t="str">
        <f>IF(SUM(L163:O163)=0,"",(U163-SUM(Q163:S163)+T163))</f>
        <v/>
      </c>
      <c r="AA163" s="3" t="str">
        <f>IF(SUM(W163:Z163)=0,"",(AF163-SUM(AB163:AD163)+AE163))</f>
        <v/>
      </c>
    </row>
    <row r="164" spans="1:33" x14ac:dyDescent="0.25">
      <c r="A164" s="1" t="s">
        <v>13</v>
      </c>
      <c r="B164" s="5">
        <f>IF(I164=I162,B162+1,1)</f>
        <v>1</v>
      </c>
      <c r="C164" s="1">
        <v>453128181</v>
      </c>
      <c r="D164" s="1">
        <v>0</v>
      </c>
      <c r="E164" s="1">
        <v>1</v>
      </c>
      <c r="F164" s="1" t="s">
        <v>12</v>
      </c>
      <c r="G164" s="1" t="s">
        <v>11</v>
      </c>
      <c r="H164" s="1" t="s">
        <v>26</v>
      </c>
      <c r="I164" s="1" t="str">
        <f>F164&amp;" "&amp;G164&amp;" "&amp;H164</f>
        <v>O15 Male Elite</v>
      </c>
      <c r="J164" s="5" t="s">
        <v>6</v>
      </c>
      <c r="K164" s="5">
        <v>1</v>
      </c>
      <c r="L164" s="2">
        <v>3.2</v>
      </c>
      <c r="M164" s="2">
        <v>3.3</v>
      </c>
      <c r="N164" s="2">
        <v>3.1</v>
      </c>
      <c r="O164" s="2">
        <v>3.4</v>
      </c>
      <c r="P164" s="3">
        <f>IF(SUM(L164:O164)=0,"",(U164-SUM(Q164:S164)+T164))</f>
        <v>6.5</v>
      </c>
      <c r="Q164" s="2">
        <v>4.4000000000000004</v>
      </c>
      <c r="R164" s="2">
        <v>3.6</v>
      </c>
      <c r="S164" s="2">
        <v>6.41</v>
      </c>
      <c r="T164" s="2">
        <v>0</v>
      </c>
      <c r="U164" s="2">
        <v>20.91</v>
      </c>
      <c r="V164" s="4">
        <v>2</v>
      </c>
      <c r="W164" s="2">
        <v>8.9</v>
      </c>
      <c r="X164" s="2">
        <v>8.8000000000000007</v>
      </c>
      <c r="Y164" s="2">
        <v>9.1999999999999993</v>
      </c>
      <c r="Z164" s="2">
        <v>9.4</v>
      </c>
      <c r="AA164" s="3">
        <f>IF(SUM(W164:Z164)=0,"",(AF164-SUM(AB164:AD164)+AE164))</f>
        <v>18.100000000000001</v>
      </c>
      <c r="AB164" s="2">
        <v>9.6999999999999993</v>
      </c>
      <c r="AC164" s="2">
        <v>9.3000000000000007</v>
      </c>
      <c r="AD164" s="2">
        <v>15.96</v>
      </c>
      <c r="AE164" s="2">
        <v>0</v>
      </c>
      <c r="AF164" s="2">
        <v>53.06</v>
      </c>
      <c r="AG164" s="2">
        <v>73.97</v>
      </c>
    </row>
    <row r="165" spans="1:33" x14ac:dyDescent="0.25">
      <c r="A165" s="1" t="s">
        <v>14</v>
      </c>
      <c r="B165" s="5">
        <f>IF(I165=I164,B164+1,1)</f>
        <v>2</v>
      </c>
      <c r="C165" s="1">
        <v>1750385897</v>
      </c>
      <c r="D165" s="1">
        <v>0</v>
      </c>
      <c r="E165" s="1">
        <v>1</v>
      </c>
      <c r="F165" s="1" t="s">
        <v>12</v>
      </c>
      <c r="G165" s="1" t="s">
        <v>11</v>
      </c>
      <c r="H165" s="1" t="s">
        <v>26</v>
      </c>
      <c r="I165" s="1" t="str">
        <f>F165&amp;" "&amp;G165&amp;" "&amp;H165</f>
        <v>O15 Male Elite</v>
      </c>
      <c r="J165" s="5" t="s">
        <v>6</v>
      </c>
      <c r="K165" s="5">
        <v>1</v>
      </c>
      <c r="L165" s="2">
        <v>8.1</v>
      </c>
      <c r="M165" s="2">
        <v>7.7</v>
      </c>
      <c r="N165" s="2">
        <v>8</v>
      </c>
      <c r="O165" s="2">
        <v>8.1999999999999993</v>
      </c>
      <c r="P165" s="3">
        <f>IF(SUM(L165:O165)=0,"",(U165-SUM(Q165:S165)+T165))</f>
        <v>16</v>
      </c>
      <c r="Q165" s="2">
        <v>11.6</v>
      </c>
      <c r="R165" s="2">
        <v>8.4</v>
      </c>
      <c r="S165" s="2">
        <v>14.33</v>
      </c>
      <c r="T165" s="2">
        <v>0</v>
      </c>
      <c r="U165" s="2">
        <v>50.33</v>
      </c>
      <c r="V165" s="4">
        <v>2</v>
      </c>
      <c r="W165" s="2">
        <v>0.9</v>
      </c>
      <c r="X165" s="2">
        <v>0.9</v>
      </c>
      <c r="Y165" s="2">
        <v>0.9</v>
      </c>
      <c r="Z165" s="2">
        <v>0.9</v>
      </c>
      <c r="AA165" s="3">
        <f>IF(SUM(W165:Z165)=0,"",(AF165-SUM(AB165:AD165)+AE165))</f>
        <v>1.7999999999999998</v>
      </c>
      <c r="AB165" s="2">
        <v>2</v>
      </c>
      <c r="AC165" s="2">
        <v>0.9</v>
      </c>
      <c r="AD165" s="2">
        <v>1.73</v>
      </c>
      <c r="AE165" s="2">
        <v>0</v>
      </c>
      <c r="AF165" s="2">
        <v>6.43</v>
      </c>
      <c r="AG165" s="2">
        <v>56.76</v>
      </c>
    </row>
    <row r="166" spans="1:33" x14ac:dyDescent="0.25">
      <c r="P166" s="3" t="str">
        <f>IF(SUM(L166:O166)=0,"",(U166-SUM(Q166:S166)+T166))</f>
        <v/>
      </c>
      <c r="AA166" s="3" t="str">
        <f>IF(SUM(W166:Z166)=0,"",(AF166-SUM(AB166:AD166)+AE166))</f>
        <v/>
      </c>
    </row>
    <row r="167" spans="1:33" x14ac:dyDescent="0.25">
      <c r="A167" s="1" t="s">
        <v>25</v>
      </c>
      <c r="B167" s="5">
        <f>IF(I167=I153,B153+1,1)</f>
        <v>1</v>
      </c>
      <c r="C167" s="1">
        <v>349063919</v>
      </c>
      <c r="D167" s="1">
        <v>0</v>
      </c>
      <c r="E167" s="1">
        <v>1</v>
      </c>
      <c r="F167" s="1" t="s">
        <v>15</v>
      </c>
      <c r="G167" s="1" t="s">
        <v>18</v>
      </c>
      <c r="H167" s="1" t="s">
        <v>10</v>
      </c>
      <c r="I167" s="1" t="str">
        <f>F167&amp;" "&amp;G167&amp;" "&amp;H167</f>
        <v>U15 Female Open</v>
      </c>
      <c r="J167" s="5" t="s">
        <v>6</v>
      </c>
      <c r="K167" s="5">
        <v>1</v>
      </c>
      <c r="L167" s="2">
        <v>8.5</v>
      </c>
      <c r="M167" s="2">
        <v>8.8000000000000007</v>
      </c>
      <c r="N167" s="2">
        <v>8.6</v>
      </c>
      <c r="O167" s="2">
        <v>8.8000000000000007</v>
      </c>
      <c r="P167" s="3">
        <f>IF(SUM(L167:O167)=0,"",(U167-SUM(Q167:S167)+T167))</f>
        <v>17.400000000000002</v>
      </c>
      <c r="Q167" s="2">
        <v>0</v>
      </c>
      <c r="R167" s="2">
        <v>9.9</v>
      </c>
      <c r="S167" s="2">
        <v>12.69</v>
      </c>
      <c r="T167" s="2">
        <v>0</v>
      </c>
      <c r="U167" s="2">
        <v>39.99</v>
      </c>
      <c r="V167" s="4">
        <v>2</v>
      </c>
      <c r="W167" s="2">
        <v>8.5</v>
      </c>
      <c r="X167" s="2">
        <v>8.5</v>
      </c>
      <c r="Y167" s="2">
        <v>8.6</v>
      </c>
      <c r="Z167" s="2">
        <v>8.8000000000000007</v>
      </c>
      <c r="AA167" s="3">
        <f>IF(SUM(W167:Z167)=0,"",(AF167-SUM(AB167:AD167)+AE167))</f>
        <v>17.100000000000001</v>
      </c>
      <c r="AB167" s="2">
        <v>7.8</v>
      </c>
      <c r="AC167" s="2">
        <v>9.4</v>
      </c>
      <c r="AD167" s="2">
        <v>12.26</v>
      </c>
      <c r="AE167" s="2">
        <v>0</v>
      </c>
      <c r="AF167" s="2">
        <v>46.56</v>
      </c>
      <c r="AG167" s="2">
        <v>86.55</v>
      </c>
    </row>
    <row r="168" spans="1:33" x14ac:dyDescent="0.25">
      <c r="A168" s="1" t="s">
        <v>24</v>
      </c>
      <c r="B168" s="5">
        <f>IF(I168=I167,B167+1,1)</f>
        <v>2</v>
      </c>
      <c r="C168" s="1">
        <v>1155166581</v>
      </c>
      <c r="D168" s="1">
        <v>0</v>
      </c>
      <c r="E168" s="1">
        <v>1</v>
      </c>
      <c r="F168" s="1" t="s">
        <v>15</v>
      </c>
      <c r="G168" s="1" t="s">
        <v>18</v>
      </c>
      <c r="H168" s="1" t="s">
        <v>10</v>
      </c>
      <c r="I168" s="1" t="str">
        <f>F168&amp;" "&amp;G168&amp;" "&amp;H168</f>
        <v>U15 Female Open</v>
      </c>
      <c r="J168" s="5" t="s">
        <v>23</v>
      </c>
      <c r="K168" s="5">
        <v>1</v>
      </c>
      <c r="L168" s="2">
        <v>8.3000000000000007</v>
      </c>
      <c r="M168" s="2">
        <v>8.4</v>
      </c>
      <c r="N168" s="2">
        <v>8.3000000000000007</v>
      </c>
      <c r="O168" s="2">
        <v>8.8000000000000007</v>
      </c>
      <c r="P168" s="3">
        <f>IF(SUM(L168:O168)=0,"",(U168-SUM(Q168:S168)+T168))</f>
        <v>17</v>
      </c>
      <c r="Q168" s="2">
        <v>0</v>
      </c>
      <c r="R168" s="2">
        <v>9.9</v>
      </c>
      <c r="S168" s="2">
        <v>12.43</v>
      </c>
      <c r="T168" s="2">
        <v>0</v>
      </c>
      <c r="U168" s="2">
        <v>39.33</v>
      </c>
      <c r="V168" s="4">
        <v>2</v>
      </c>
      <c r="W168" s="2">
        <v>8.4</v>
      </c>
      <c r="X168" s="2">
        <v>7.6</v>
      </c>
      <c r="Y168" s="2">
        <v>7.7</v>
      </c>
      <c r="Z168" s="2">
        <v>8.1999999999999993</v>
      </c>
      <c r="AA168" s="3">
        <f>IF(SUM(W168:Z168)=0,"",(AF168-SUM(AB168:AD168)+AE168))</f>
        <v>15.899999999999999</v>
      </c>
      <c r="AB168" s="2">
        <v>7.5</v>
      </c>
      <c r="AC168" s="2">
        <v>9.4</v>
      </c>
      <c r="AD168" s="2">
        <v>12.35</v>
      </c>
      <c r="AE168" s="2">
        <v>0</v>
      </c>
      <c r="AF168" s="2">
        <v>45.15</v>
      </c>
      <c r="AG168" s="2">
        <v>84.48</v>
      </c>
    </row>
    <row r="169" spans="1:33" x14ac:dyDescent="0.25">
      <c r="A169" s="1" t="s">
        <v>22</v>
      </c>
      <c r="B169" s="5">
        <f>IF(I169=I168,B168+1,1)</f>
        <v>3</v>
      </c>
      <c r="C169" s="1">
        <v>806524429</v>
      </c>
      <c r="D169" s="1">
        <v>0</v>
      </c>
      <c r="E169" s="1">
        <v>1</v>
      </c>
      <c r="F169" s="1" t="s">
        <v>15</v>
      </c>
      <c r="G169" s="1" t="s">
        <v>18</v>
      </c>
      <c r="H169" s="1" t="s">
        <v>10</v>
      </c>
      <c r="I169" s="1" t="str">
        <f>F169&amp;" "&amp;G169&amp;" "&amp;H169</f>
        <v>U15 Female Open</v>
      </c>
      <c r="J169" s="5" t="s">
        <v>4</v>
      </c>
      <c r="K169" s="5">
        <v>1</v>
      </c>
      <c r="L169" s="2">
        <v>8.9</v>
      </c>
      <c r="M169" s="2">
        <v>8.6999999999999993</v>
      </c>
      <c r="N169" s="2">
        <v>8.6999999999999993</v>
      </c>
      <c r="O169" s="2">
        <v>8.9</v>
      </c>
      <c r="P169" s="3">
        <f>IF(SUM(L169:O169)=0,"",(U169-SUM(Q169:S169)+T169))</f>
        <v>17.7</v>
      </c>
      <c r="Q169" s="2">
        <v>0</v>
      </c>
      <c r="R169" s="2">
        <v>9.5</v>
      </c>
      <c r="S169" s="2">
        <v>13.66</v>
      </c>
      <c r="T169" s="2">
        <v>0</v>
      </c>
      <c r="U169" s="2">
        <v>40.86</v>
      </c>
      <c r="V169" s="4">
        <v>2</v>
      </c>
      <c r="W169" s="2">
        <v>5.3</v>
      </c>
      <c r="X169" s="2">
        <v>4.8</v>
      </c>
      <c r="Y169" s="2">
        <v>4.8</v>
      </c>
      <c r="Z169" s="2">
        <v>5.0999999999999996</v>
      </c>
      <c r="AA169" s="3">
        <f>IF(SUM(W169:Z169)=0,"",(AF169-SUM(AB169:AD169)+AE169))</f>
        <v>9.9999999999999964</v>
      </c>
      <c r="AB169" s="2">
        <v>4.9000000000000004</v>
      </c>
      <c r="AC169" s="2">
        <v>5.6</v>
      </c>
      <c r="AD169" s="2">
        <v>8.3800000000000008</v>
      </c>
      <c r="AE169" s="2">
        <v>0</v>
      </c>
      <c r="AF169" s="2">
        <v>28.88</v>
      </c>
      <c r="AG169" s="2">
        <v>69.739999999999995</v>
      </c>
    </row>
    <row r="170" spans="1:33" x14ac:dyDescent="0.25">
      <c r="P170" s="3" t="str">
        <f>IF(SUM(L170:O170)=0,"",(U170-SUM(Q170:S170)+T170))</f>
        <v/>
      </c>
      <c r="AA170" s="3" t="str">
        <f>IF(SUM(W170:Z170)=0,"",(AF170-SUM(AB170:AD170)+AE170))</f>
        <v/>
      </c>
    </row>
    <row r="171" spans="1:33" x14ac:dyDescent="0.25">
      <c r="A171" s="1" t="s">
        <v>21</v>
      </c>
      <c r="B171" s="5">
        <f>IF(I171=I169,B169+1,1)</f>
        <v>1</v>
      </c>
      <c r="C171" s="1">
        <v>547080147</v>
      </c>
      <c r="D171" s="1">
        <v>0</v>
      </c>
      <c r="E171" s="1">
        <v>1</v>
      </c>
      <c r="F171" s="1" t="s">
        <v>12</v>
      </c>
      <c r="G171" s="1" t="s">
        <v>18</v>
      </c>
      <c r="H171" s="1" t="s">
        <v>10</v>
      </c>
      <c r="I171" s="1" t="str">
        <f>F171&amp;" "&amp;G171&amp;" "&amp;H171</f>
        <v>O15 Female Open</v>
      </c>
      <c r="J171" s="5" t="s">
        <v>6</v>
      </c>
      <c r="K171" s="5">
        <v>1</v>
      </c>
      <c r="L171" s="2">
        <v>8.5</v>
      </c>
      <c r="M171" s="2">
        <v>9.3000000000000007</v>
      </c>
      <c r="N171" s="2">
        <v>9.5</v>
      </c>
      <c r="O171" s="2">
        <v>9.1999999999999993</v>
      </c>
      <c r="P171" s="3">
        <f>IF(SUM(L171:O171)=0,"",(U171-SUM(Q171:S171)+T171))</f>
        <v>18.399999999999999</v>
      </c>
      <c r="Q171" s="2">
        <v>0</v>
      </c>
      <c r="R171" s="2">
        <v>9.6999999999999993</v>
      </c>
      <c r="S171" s="2">
        <v>14.88</v>
      </c>
      <c r="T171" s="2">
        <v>0</v>
      </c>
      <c r="U171" s="2">
        <v>42.98</v>
      </c>
      <c r="V171" s="4">
        <v>2</v>
      </c>
      <c r="W171" s="2">
        <v>8.6999999999999993</v>
      </c>
      <c r="X171" s="2">
        <v>8.6</v>
      </c>
      <c r="Y171" s="2">
        <v>8.6</v>
      </c>
      <c r="Z171" s="2">
        <v>9.5</v>
      </c>
      <c r="AA171" s="3">
        <f>IF(SUM(W171:Z171)=0,"",(AF171-SUM(AB171:AD171)+AE171))</f>
        <v>17.599999999999994</v>
      </c>
      <c r="AB171" s="2">
        <v>10.3</v>
      </c>
      <c r="AC171" s="2">
        <v>9.4</v>
      </c>
      <c r="AD171" s="2">
        <v>14.5</v>
      </c>
      <c r="AE171" s="2">
        <v>0</v>
      </c>
      <c r="AF171" s="2">
        <v>51.8</v>
      </c>
      <c r="AG171" s="2">
        <v>94.78</v>
      </c>
    </row>
    <row r="172" spans="1:33" x14ac:dyDescent="0.25">
      <c r="A172" s="1" t="s">
        <v>20</v>
      </c>
      <c r="B172" s="5">
        <f>IF(I172=I171,B171+1,1)</f>
        <v>2</v>
      </c>
      <c r="C172" s="1">
        <v>1814451646</v>
      </c>
      <c r="D172" s="1">
        <v>0</v>
      </c>
      <c r="E172" s="1">
        <v>1</v>
      </c>
      <c r="F172" s="1" t="s">
        <v>12</v>
      </c>
      <c r="G172" s="1" t="s">
        <v>18</v>
      </c>
      <c r="H172" s="1" t="s">
        <v>10</v>
      </c>
      <c r="I172" s="1" t="str">
        <f>F172&amp;" "&amp;G172&amp;" "&amp;H172</f>
        <v>O15 Female Open</v>
      </c>
      <c r="J172" s="5" t="s">
        <v>6</v>
      </c>
      <c r="K172" s="5">
        <v>1</v>
      </c>
      <c r="L172" s="2">
        <v>8.1999999999999993</v>
      </c>
      <c r="M172" s="2">
        <v>9.3000000000000007</v>
      </c>
      <c r="N172" s="2">
        <v>8.8000000000000007</v>
      </c>
      <c r="O172" s="2">
        <v>8.9</v>
      </c>
      <c r="P172" s="3">
        <f>IF(SUM(L172:O172)=0,"",(U172-SUM(Q172:S172)+T172))</f>
        <v>17.800000000000004</v>
      </c>
      <c r="Q172" s="2">
        <v>0</v>
      </c>
      <c r="R172" s="2">
        <v>9.6999999999999993</v>
      </c>
      <c r="S172" s="2">
        <v>13.1</v>
      </c>
      <c r="T172" s="2">
        <v>0</v>
      </c>
      <c r="U172" s="2">
        <v>40.6</v>
      </c>
      <c r="V172" s="4">
        <v>2</v>
      </c>
      <c r="W172" s="2">
        <v>8.4</v>
      </c>
      <c r="X172" s="2">
        <v>8.6</v>
      </c>
      <c r="Y172" s="2">
        <v>8.4</v>
      </c>
      <c r="Z172" s="2">
        <v>9.1</v>
      </c>
      <c r="AA172" s="3">
        <f>IF(SUM(W172:Z172)=0,"",(AF172-SUM(AB172:AD172)+AE172))</f>
        <v>17.200000000000003</v>
      </c>
      <c r="AB172" s="2">
        <v>8.4</v>
      </c>
      <c r="AC172" s="2">
        <v>9.4</v>
      </c>
      <c r="AD172" s="2">
        <v>13.74</v>
      </c>
      <c r="AE172" s="2">
        <v>0</v>
      </c>
      <c r="AF172" s="2">
        <v>48.74</v>
      </c>
      <c r="AG172" s="2">
        <v>89.34</v>
      </c>
    </row>
    <row r="173" spans="1:33" x14ac:dyDescent="0.25">
      <c r="A173" s="1" t="s">
        <v>9</v>
      </c>
      <c r="B173" s="5">
        <f>IF(I173=I172,B172+1,1)</f>
        <v>3</v>
      </c>
      <c r="C173" s="1">
        <v>174525004</v>
      </c>
      <c r="D173" s="1">
        <v>0</v>
      </c>
      <c r="E173" s="1">
        <v>1</v>
      </c>
      <c r="F173" s="1" t="s">
        <v>12</v>
      </c>
      <c r="G173" s="1" t="s">
        <v>18</v>
      </c>
      <c r="H173" s="1" t="s">
        <v>10</v>
      </c>
      <c r="I173" s="1" t="str">
        <f>F173&amp;" "&amp;G173&amp;" "&amp;H173</f>
        <v>O15 Female Open</v>
      </c>
      <c r="J173" s="5" t="s">
        <v>6</v>
      </c>
      <c r="K173" s="5">
        <v>1</v>
      </c>
      <c r="L173" s="2">
        <v>8.4</v>
      </c>
      <c r="M173" s="2">
        <v>8.6</v>
      </c>
      <c r="N173" s="2">
        <v>9</v>
      </c>
      <c r="O173" s="2">
        <v>8.5</v>
      </c>
      <c r="P173" s="3">
        <f>IF(SUM(L173:O173)=0,"",(U173-SUM(Q173:S173)+T173))</f>
        <v>17.2</v>
      </c>
      <c r="Q173" s="2">
        <v>0</v>
      </c>
      <c r="R173" s="2">
        <v>9.6999999999999993</v>
      </c>
      <c r="S173" s="2">
        <v>14</v>
      </c>
      <c r="T173" s="2">
        <v>0</v>
      </c>
      <c r="U173" s="2">
        <v>40.9</v>
      </c>
      <c r="V173" s="4">
        <v>2</v>
      </c>
      <c r="W173" s="2">
        <v>7.7</v>
      </c>
      <c r="X173" s="2">
        <v>7.8</v>
      </c>
      <c r="Y173" s="2">
        <v>7.9</v>
      </c>
      <c r="Z173" s="2">
        <v>8.6</v>
      </c>
      <c r="AA173" s="3">
        <f>IF(SUM(W173:Z173)=0,"",(AF173-SUM(AB173:AD173)+AE173))</f>
        <v>16.000000000000004</v>
      </c>
      <c r="AB173" s="2">
        <v>6.1</v>
      </c>
      <c r="AC173" s="2">
        <v>9.5</v>
      </c>
      <c r="AD173" s="2">
        <v>14.42</v>
      </c>
      <c r="AE173" s="2">
        <v>0</v>
      </c>
      <c r="AF173" s="2">
        <v>46.02</v>
      </c>
      <c r="AG173" s="2">
        <v>86.92</v>
      </c>
    </row>
    <row r="174" spans="1:33" x14ac:dyDescent="0.25">
      <c r="A174" s="1" t="s">
        <v>19</v>
      </c>
      <c r="B174" s="5">
        <f>IF(I174=I173,B173+1,1)</f>
        <v>4</v>
      </c>
      <c r="C174" s="1">
        <v>1779138632</v>
      </c>
      <c r="D174" s="1">
        <v>0</v>
      </c>
      <c r="E174" s="1">
        <v>1</v>
      </c>
      <c r="F174" s="1" t="s">
        <v>12</v>
      </c>
      <c r="G174" s="1" t="s">
        <v>18</v>
      </c>
      <c r="H174" s="1" t="s">
        <v>10</v>
      </c>
      <c r="I174" s="1" t="str">
        <f>F174&amp;" "&amp;G174&amp;" "&amp;H174</f>
        <v>O15 Female Open</v>
      </c>
      <c r="J174" s="5" t="s">
        <v>6</v>
      </c>
      <c r="K174" s="5">
        <v>1</v>
      </c>
      <c r="L174" s="2">
        <v>8.1999999999999993</v>
      </c>
      <c r="M174" s="2">
        <v>8.1</v>
      </c>
      <c r="N174" s="2">
        <v>8.4</v>
      </c>
      <c r="O174" s="2">
        <v>8.9</v>
      </c>
      <c r="P174" s="3">
        <f>IF(SUM(L174:O174)=0,"",(U174-SUM(Q174:S174)+T174))</f>
        <v>16.700000000000003</v>
      </c>
      <c r="Q174" s="2">
        <v>0</v>
      </c>
      <c r="R174" s="2">
        <v>10</v>
      </c>
      <c r="S174" s="2">
        <v>11.83</v>
      </c>
      <c r="T174" s="2">
        <v>0</v>
      </c>
      <c r="U174" s="2">
        <v>38.53</v>
      </c>
      <c r="V174" s="4">
        <v>2</v>
      </c>
      <c r="W174" s="2">
        <v>8.4</v>
      </c>
      <c r="X174" s="2">
        <v>7.7</v>
      </c>
      <c r="Y174" s="2">
        <v>7.8</v>
      </c>
      <c r="Z174" s="2">
        <v>8.4</v>
      </c>
      <c r="AA174" s="3">
        <f>IF(SUM(W174:Z174)=0,"",(AF174-SUM(AB174:AD174)+AE174))</f>
        <v>16.299999999999997</v>
      </c>
      <c r="AB174" s="2">
        <v>6</v>
      </c>
      <c r="AC174" s="2">
        <v>9.1999999999999993</v>
      </c>
      <c r="AD174" s="2">
        <v>12.55</v>
      </c>
      <c r="AE174" s="2">
        <v>0</v>
      </c>
      <c r="AF174" s="2">
        <v>44.05</v>
      </c>
      <c r="AG174" s="2">
        <v>82.58</v>
      </c>
    </row>
    <row r="175" spans="1:33" x14ac:dyDescent="0.25">
      <c r="A175" s="1" t="s">
        <v>8</v>
      </c>
      <c r="B175" s="5">
        <f>IF(I175=I174,B174+1,1)</f>
        <v>5</v>
      </c>
      <c r="C175" s="1">
        <v>203534623</v>
      </c>
      <c r="D175" s="1">
        <v>0</v>
      </c>
      <c r="E175" s="1">
        <v>1</v>
      </c>
      <c r="F175" s="1" t="s">
        <v>12</v>
      </c>
      <c r="G175" s="1" t="s">
        <v>18</v>
      </c>
      <c r="H175" s="1" t="s">
        <v>10</v>
      </c>
      <c r="I175" s="1" t="str">
        <f>F175&amp;" "&amp;G175&amp;" "&amp;H175</f>
        <v>O15 Female Open</v>
      </c>
      <c r="J175" s="5" t="s">
        <v>6</v>
      </c>
      <c r="K175" s="5">
        <v>1</v>
      </c>
      <c r="P175" s="3" t="str">
        <f>IF(SUM(L175:O175)=0,"",(U175-SUM(Q175:S175)+T175))</f>
        <v/>
      </c>
      <c r="U175" s="2">
        <v>0</v>
      </c>
      <c r="V175" s="4">
        <v>2</v>
      </c>
      <c r="AA175" s="3" t="str">
        <f>IF(SUM(W175:Z175)=0,"",(AF175-SUM(AB175:AD175)+AE175))</f>
        <v/>
      </c>
      <c r="AF175" s="2">
        <v>0</v>
      </c>
      <c r="AG175" s="2">
        <v>0</v>
      </c>
    </row>
    <row r="176" spans="1:33" x14ac:dyDescent="0.25">
      <c r="P176" s="3" t="str">
        <f>IF(SUM(L176:O176)=0,"",(U176-SUM(Q176:S176)+T176))</f>
        <v/>
      </c>
      <c r="AA176" s="3" t="str">
        <f>IF(SUM(W176:Z176)=0,"",(AF176-SUM(AB176:AD176)+AE176))</f>
        <v/>
      </c>
    </row>
    <row r="177" spans="1:33" x14ac:dyDescent="0.25">
      <c r="A177" s="1" t="s">
        <v>17</v>
      </c>
      <c r="B177" s="5">
        <f>IF(I177=I175,B175+1,1)</f>
        <v>1</v>
      </c>
      <c r="C177" s="1">
        <v>445991099</v>
      </c>
      <c r="D177" s="1">
        <v>0</v>
      </c>
      <c r="E177" s="1">
        <v>1</v>
      </c>
      <c r="F177" s="1" t="s">
        <v>15</v>
      </c>
      <c r="G177" s="1" t="s">
        <v>11</v>
      </c>
      <c r="H177" s="1" t="s">
        <v>10</v>
      </c>
      <c r="I177" s="1" t="str">
        <f>F177&amp;" "&amp;G177&amp;" "&amp;H177</f>
        <v>U15 Male Open</v>
      </c>
      <c r="J177" s="5" t="s">
        <v>6</v>
      </c>
      <c r="K177" s="5">
        <v>1</v>
      </c>
      <c r="L177" s="2">
        <v>8</v>
      </c>
      <c r="M177" s="2">
        <v>8.3000000000000007</v>
      </c>
      <c r="N177" s="2">
        <v>8.1999999999999993</v>
      </c>
      <c r="O177" s="2">
        <v>8.1</v>
      </c>
      <c r="P177" s="3">
        <f>IF(SUM(L177:O177)=0,"",(U177-SUM(Q177:S177)+T177))</f>
        <v>16.199999999999996</v>
      </c>
      <c r="Q177" s="2">
        <v>0</v>
      </c>
      <c r="R177" s="2">
        <v>9.4</v>
      </c>
      <c r="S177" s="2">
        <v>13.05</v>
      </c>
      <c r="T177" s="2">
        <v>0</v>
      </c>
      <c r="U177" s="2">
        <v>38.65</v>
      </c>
      <c r="V177" s="4">
        <v>2</v>
      </c>
      <c r="W177" s="2">
        <v>8.4</v>
      </c>
      <c r="X177" s="2">
        <v>7.7</v>
      </c>
      <c r="Y177" s="2">
        <v>7.6</v>
      </c>
      <c r="Z177" s="2">
        <v>8.6</v>
      </c>
      <c r="AA177" s="3">
        <f>IF(SUM(W177:Z177)=0,"",(AF177-SUM(AB177:AD177)+AE177))</f>
        <v>16.100000000000005</v>
      </c>
      <c r="AB177" s="2">
        <v>8.1999999999999993</v>
      </c>
      <c r="AC177" s="2">
        <v>9.1</v>
      </c>
      <c r="AD177" s="2">
        <v>12.95</v>
      </c>
      <c r="AE177" s="2">
        <v>0</v>
      </c>
      <c r="AF177" s="2">
        <v>46.35</v>
      </c>
      <c r="AG177" s="2">
        <v>85</v>
      </c>
    </row>
    <row r="178" spans="1:33" x14ac:dyDescent="0.25">
      <c r="A178" s="1" t="s">
        <v>16</v>
      </c>
      <c r="B178" s="5">
        <f>IF(I178=I177,B177+1,1)</f>
        <v>2</v>
      </c>
      <c r="C178" s="1">
        <v>510713335</v>
      </c>
      <c r="D178" s="1">
        <v>1</v>
      </c>
      <c r="E178" s="1">
        <v>0</v>
      </c>
      <c r="F178" s="1" t="s">
        <v>15</v>
      </c>
      <c r="G178" s="1" t="s">
        <v>11</v>
      </c>
      <c r="H178" s="1" t="s">
        <v>10</v>
      </c>
      <c r="I178" s="1" t="str">
        <f>F178&amp;" "&amp;G178&amp;" "&amp;H178</f>
        <v>U15 Male Open</v>
      </c>
      <c r="J178" s="5" t="s">
        <v>6</v>
      </c>
      <c r="K178" s="5">
        <v>1</v>
      </c>
      <c r="P178" s="3" t="str">
        <f>IF(SUM(L178:O178)=0,"",(U178-SUM(Q178:S178)+T178))</f>
        <v/>
      </c>
      <c r="U178" s="2">
        <v>0</v>
      </c>
      <c r="V178" s="4">
        <v>2</v>
      </c>
      <c r="AA178" s="3" t="str">
        <f>IF(SUM(W178:Z178)=0,"",(AF178-SUM(AB178:AD178)+AE178))</f>
        <v/>
      </c>
      <c r="AF178" s="2">
        <v>0</v>
      </c>
      <c r="AG178" s="2">
        <v>0</v>
      </c>
    </row>
    <row r="179" spans="1:33" x14ac:dyDescent="0.25">
      <c r="P179" s="3" t="str">
        <f>IF(SUM(L179:O179)=0,"",(U179-SUM(Q179:S179)+T179))</f>
        <v/>
      </c>
      <c r="AA179" s="3" t="str">
        <f>IF(SUM(W179:Z179)=0,"",(AF179-SUM(AB179:AD179)+AE179))</f>
        <v/>
      </c>
    </row>
    <row r="180" spans="1:33" x14ac:dyDescent="0.25">
      <c r="A180" s="1" t="s">
        <v>14</v>
      </c>
      <c r="B180" s="5">
        <f>IF(I180=I178,B178+1,1)</f>
        <v>1</v>
      </c>
      <c r="C180" s="1">
        <v>1939651675</v>
      </c>
      <c r="D180" s="1">
        <v>0</v>
      </c>
      <c r="E180" s="1">
        <v>1</v>
      </c>
      <c r="F180" s="1" t="s">
        <v>12</v>
      </c>
      <c r="G180" s="1" t="s">
        <v>11</v>
      </c>
      <c r="H180" s="1" t="s">
        <v>10</v>
      </c>
      <c r="I180" s="1" t="str">
        <f>F180&amp;" "&amp;G180&amp;" "&amp;H180</f>
        <v>O15 Male Open</v>
      </c>
      <c r="J180" s="5" t="s">
        <v>6</v>
      </c>
      <c r="K180" s="5">
        <v>1</v>
      </c>
      <c r="L180" s="2">
        <v>9.1999999999999993</v>
      </c>
      <c r="M180" s="2">
        <v>9.5</v>
      </c>
      <c r="N180" s="2">
        <v>9.4</v>
      </c>
      <c r="O180" s="2">
        <v>9.1999999999999993</v>
      </c>
      <c r="P180" s="3">
        <f>IF(SUM(L180:O180)=0,"",(U180-SUM(Q180:S180)+T180))</f>
        <v>18.800000000000004</v>
      </c>
      <c r="Q180" s="2">
        <v>0</v>
      </c>
      <c r="R180" s="2">
        <v>9.6999999999999993</v>
      </c>
      <c r="S180" s="2">
        <v>15.53</v>
      </c>
      <c r="T180" s="2">
        <v>0</v>
      </c>
      <c r="U180" s="2">
        <v>44.03</v>
      </c>
      <c r="V180" s="4">
        <v>2</v>
      </c>
      <c r="W180" s="2">
        <v>9</v>
      </c>
      <c r="X180" s="2">
        <v>8.8000000000000007</v>
      </c>
      <c r="Y180" s="2">
        <v>8.9</v>
      </c>
      <c r="Z180" s="2">
        <v>9.3000000000000007</v>
      </c>
      <c r="AA180" s="3">
        <f>IF(SUM(W180:Z180)=0,"",(AF180-SUM(AB180:AD180)+AE180))</f>
        <v>17.800000000000004</v>
      </c>
      <c r="AB180" s="2">
        <v>12.5</v>
      </c>
      <c r="AC180" s="2">
        <v>8.8000000000000007</v>
      </c>
      <c r="AD180" s="2">
        <v>16</v>
      </c>
      <c r="AE180" s="2">
        <v>0</v>
      </c>
      <c r="AF180" s="2">
        <v>55.1</v>
      </c>
      <c r="AG180" s="2">
        <v>99.13</v>
      </c>
    </row>
    <row r="181" spans="1:33" x14ac:dyDescent="0.25">
      <c r="A181" s="1" t="s">
        <v>13</v>
      </c>
      <c r="B181" s="5">
        <f>IF(I181=I180,B180+1,1)</f>
        <v>2</v>
      </c>
      <c r="C181" s="1">
        <v>902736008</v>
      </c>
      <c r="D181" s="1">
        <v>0</v>
      </c>
      <c r="E181" s="1">
        <v>1</v>
      </c>
      <c r="F181" s="1" t="s">
        <v>12</v>
      </c>
      <c r="G181" s="1" t="s">
        <v>11</v>
      </c>
      <c r="H181" s="1" t="s">
        <v>10</v>
      </c>
      <c r="I181" s="1" t="str">
        <f>F181&amp;" "&amp;G181&amp;" "&amp;H181</f>
        <v>O15 Male Open</v>
      </c>
      <c r="J181" s="5" t="s">
        <v>6</v>
      </c>
      <c r="K181" s="5">
        <v>1</v>
      </c>
      <c r="L181" s="2">
        <v>9.1999999999999993</v>
      </c>
      <c r="M181" s="2">
        <v>9.1999999999999993</v>
      </c>
      <c r="N181" s="2">
        <v>9.5</v>
      </c>
      <c r="O181" s="2">
        <v>9.3000000000000007</v>
      </c>
      <c r="P181" s="3">
        <f>IF(SUM(L181:O181)=0,"",(U181-SUM(Q181:S181)+T181))</f>
        <v>18.600000000000001</v>
      </c>
      <c r="Q181" s="2">
        <v>0</v>
      </c>
      <c r="R181" s="2">
        <v>9.9</v>
      </c>
      <c r="S181" s="2">
        <v>15.88</v>
      </c>
      <c r="T181" s="2">
        <v>0</v>
      </c>
      <c r="U181" s="2">
        <v>44.38</v>
      </c>
      <c r="V181" s="4">
        <v>2</v>
      </c>
      <c r="W181" s="2">
        <v>8.6999999999999993</v>
      </c>
      <c r="X181" s="2">
        <v>9.1</v>
      </c>
      <c r="Y181" s="2">
        <v>8.9</v>
      </c>
      <c r="Z181" s="2">
        <v>9.1999999999999993</v>
      </c>
      <c r="AA181" s="3">
        <f>IF(SUM(W181:Z181)=0,"",(AF181-SUM(AB181:AD181)+AE181))</f>
        <v>18.100000000000001</v>
      </c>
      <c r="AB181" s="2">
        <v>9.6999999999999993</v>
      </c>
      <c r="AC181" s="2">
        <v>9.1999999999999993</v>
      </c>
      <c r="AD181" s="2">
        <v>15.75</v>
      </c>
      <c r="AE181" s="2">
        <v>0</v>
      </c>
      <c r="AF181" s="2">
        <v>52.75</v>
      </c>
      <c r="AG181" s="2">
        <v>97.13</v>
      </c>
    </row>
    <row r="182" spans="1:33" x14ac:dyDescent="0.25">
      <c r="A182" s="1" t="s">
        <v>7</v>
      </c>
      <c r="B182" s="5">
        <f>IF(I182=I181,B181+1,1)</f>
        <v>3</v>
      </c>
      <c r="C182" s="1">
        <v>782723033</v>
      </c>
      <c r="D182" s="1">
        <v>0</v>
      </c>
      <c r="E182" s="1">
        <v>1</v>
      </c>
      <c r="F182" s="1" t="s">
        <v>12</v>
      </c>
      <c r="G182" s="1" t="s">
        <v>11</v>
      </c>
      <c r="H182" s="1" t="s">
        <v>10</v>
      </c>
      <c r="I182" s="1" t="str">
        <f>F182&amp;" "&amp;G182&amp;" "&amp;H182</f>
        <v>O15 Male Open</v>
      </c>
      <c r="J182" s="5" t="s">
        <v>6</v>
      </c>
      <c r="K182" s="5">
        <v>1</v>
      </c>
      <c r="L182" s="2">
        <v>9.1</v>
      </c>
      <c r="M182" s="2">
        <v>8.9</v>
      </c>
      <c r="N182" s="2">
        <v>9.3000000000000007</v>
      </c>
      <c r="O182" s="2">
        <v>9.1</v>
      </c>
      <c r="P182" s="3">
        <f>IF(SUM(L182:O182)=0,"",(U182-SUM(Q182:S182)+T182))</f>
        <v>18.200000000000003</v>
      </c>
      <c r="Q182" s="2">
        <v>0</v>
      </c>
      <c r="R182" s="2">
        <v>10</v>
      </c>
      <c r="S182" s="2">
        <v>15.22</v>
      </c>
      <c r="T182" s="2">
        <v>0</v>
      </c>
      <c r="U182" s="2">
        <v>43.42</v>
      </c>
      <c r="V182" s="4">
        <v>2</v>
      </c>
      <c r="W182" s="2">
        <v>8.1999999999999993</v>
      </c>
      <c r="X182" s="2">
        <v>8.1</v>
      </c>
      <c r="Y182" s="2">
        <v>7.8</v>
      </c>
      <c r="Z182" s="2">
        <v>8</v>
      </c>
      <c r="AA182" s="3">
        <f>IF(SUM(W182:Z182)=0,"",(AF182-SUM(AB182:AD182)+AE182))</f>
        <v>16.200000000000003</v>
      </c>
      <c r="AB182" s="2">
        <v>8</v>
      </c>
      <c r="AC182" s="2">
        <v>8.6999999999999993</v>
      </c>
      <c r="AD182" s="2">
        <v>14.88</v>
      </c>
      <c r="AE182" s="2">
        <v>0</v>
      </c>
      <c r="AF182" s="2">
        <v>47.78</v>
      </c>
      <c r="AG182" s="2">
        <v>91.2</v>
      </c>
    </row>
    <row r="183" spans="1:33" x14ac:dyDescent="0.25">
      <c r="P183" s="3" t="str">
        <f>IF(SUM(L183:O183)=0,"",(U183-SUM(Q183:S183)+T183))</f>
        <v/>
      </c>
      <c r="AA183" s="3" t="str">
        <f>IF(SUM(W183:Z183)=0,"",(AF183-SUM(AB183:AD183)+AE183))</f>
        <v/>
      </c>
    </row>
    <row r="184" spans="1:33" x14ac:dyDescent="0.25">
      <c r="A184" s="1" t="s">
        <v>9</v>
      </c>
      <c r="B184" s="5">
        <f>IF(I184=I182,B182+1,1)</f>
        <v>1</v>
      </c>
      <c r="C184" s="1">
        <v>1275138349</v>
      </c>
      <c r="D184" s="1">
        <v>0</v>
      </c>
      <c r="E184" s="1">
        <v>1</v>
      </c>
      <c r="F184" s="1" t="s">
        <v>2</v>
      </c>
      <c r="G184" s="1" t="s">
        <v>1</v>
      </c>
      <c r="I184" s="1" t="str">
        <f>F184&amp;" "&amp;G184&amp;" "&amp;H184</f>
        <v xml:space="preserve">O25 Veterans </v>
      </c>
      <c r="J184" s="5" t="s">
        <v>6</v>
      </c>
      <c r="K184" s="5">
        <v>1</v>
      </c>
      <c r="L184" s="2">
        <v>8.8000000000000007</v>
      </c>
      <c r="M184" s="2">
        <v>8.8000000000000007</v>
      </c>
      <c r="N184" s="2">
        <v>8.8000000000000007</v>
      </c>
      <c r="O184" s="2">
        <v>9</v>
      </c>
      <c r="P184" s="3">
        <f>IF(SUM(L184:O184)=0,"",(U184-SUM(Q184:S184)+T184))</f>
        <v>17.7</v>
      </c>
      <c r="Q184" s="2">
        <v>0</v>
      </c>
      <c r="R184" s="2">
        <v>10</v>
      </c>
      <c r="S184" s="2">
        <v>0</v>
      </c>
      <c r="T184" s="2">
        <v>0</v>
      </c>
      <c r="U184" s="2">
        <v>27.7</v>
      </c>
      <c r="V184" s="4">
        <v>2</v>
      </c>
      <c r="W184" s="2">
        <v>9.6999999999999993</v>
      </c>
      <c r="X184" s="2">
        <v>9.6999999999999993</v>
      </c>
      <c r="Y184" s="2">
        <v>9.6999999999999993</v>
      </c>
      <c r="Z184" s="2">
        <v>9.5</v>
      </c>
      <c r="AA184" s="3">
        <f>IF(SUM(W184:Z184)=0,"",(AF184-SUM(AB184:AD184)+AE184))</f>
        <v>19.3</v>
      </c>
      <c r="AB184" s="2">
        <v>0</v>
      </c>
      <c r="AC184" s="2">
        <v>10</v>
      </c>
      <c r="AD184" s="2">
        <v>0</v>
      </c>
      <c r="AE184" s="2">
        <v>0</v>
      </c>
      <c r="AF184" s="2">
        <v>29.3</v>
      </c>
      <c r="AG184" s="2">
        <v>57</v>
      </c>
    </row>
    <row r="185" spans="1:33" x14ac:dyDescent="0.25">
      <c r="A185" s="1" t="s">
        <v>8</v>
      </c>
      <c r="B185" s="5">
        <f>IF(I185=I184,B184+1,1)</f>
        <v>2</v>
      </c>
      <c r="C185" s="1">
        <v>2144631209</v>
      </c>
      <c r="D185" s="1">
        <v>0</v>
      </c>
      <c r="E185" s="1">
        <v>1</v>
      </c>
      <c r="F185" s="1" t="s">
        <v>2</v>
      </c>
      <c r="G185" s="1" t="s">
        <v>1</v>
      </c>
      <c r="I185" s="1" t="str">
        <f>F185&amp;" "&amp;G185&amp;" "&amp;H185</f>
        <v xml:space="preserve">O25 Veterans </v>
      </c>
      <c r="J185" s="5" t="s">
        <v>6</v>
      </c>
      <c r="K185" s="5">
        <v>1</v>
      </c>
      <c r="L185" s="2">
        <v>8.9</v>
      </c>
      <c r="M185" s="2">
        <v>9.1</v>
      </c>
      <c r="N185" s="2">
        <v>9.3000000000000007</v>
      </c>
      <c r="O185" s="2">
        <v>9.1999999999999993</v>
      </c>
      <c r="P185" s="3">
        <f>IF(SUM(L185:O185)=0,"",(U185-SUM(Q185:S185)+T185))</f>
        <v>18.3</v>
      </c>
      <c r="Q185" s="2">
        <v>0</v>
      </c>
      <c r="R185" s="2">
        <v>9.6999999999999993</v>
      </c>
      <c r="S185" s="2">
        <v>0</v>
      </c>
      <c r="T185" s="2">
        <v>0</v>
      </c>
      <c r="U185" s="2">
        <v>28</v>
      </c>
      <c r="V185" s="4">
        <v>2</v>
      </c>
      <c r="W185" s="2">
        <v>9.1999999999999993</v>
      </c>
      <c r="X185" s="2">
        <v>9.1</v>
      </c>
      <c r="Y185" s="2">
        <v>9.6</v>
      </c>
      <c r="Z185" s="2">
        <v>9.3000000000000007</v>
      </c>
      <c r="AA185" s="3">
        <f>IF(SUM(W185:Z185)=0,"",(AF185-SUM(AB185:AD185)+AE185))</f>
        <v>18.600000000000001</v>
      </c>
      <c r="AB185" s="2">
        <v>0</v>
      </c>
      <c r="AC185" s="2">
        <v>9.6999999999999993</v>
      </c>
      <c r="AD185" s="2">
        <v>0</v>
      </c>
      <c r="AE185" s="2">
        <v>0</v>
      </c>
      <c r="AF185" s="2">
        <v>28.3</v>
      </c>
      <c r="AG185" s="2">
        <v>56.3</v>
      </c>
    </row>
    <row r="186" spans="1:33" x14ac:dyDescent="0.25">
      <c r="A186" s="1" t="s">
        <v>7</v>
      </c>
      <c r="B186" s="5">
        <f>IF(I186=I185,B185+1,1)</f>
        <v>3</v>
      </c>
      <c r="C186" s="1">
        <v>1395926087</v>
      </c>
      <c r="D186" s="1">
        <v>0</v>
      </c>
      <c r="E186" s="1">
        <v>1</v>
      </c>
      <c r="F186" s="1" t="s">
        <v>2</v>
      </c>
      <c r="G186" s="1" t="s">
        <v>1</v>
      </c>
      <c r="I186" s="1" t="str">
        <f>F186&amp;" "&amp;G186&amp;" "&amp;H186</f>
        <v xml:space="preserve">O25 Veterans </v>
      </c>
      <c r="J186" s="5" t="s">
        <v>6</v>
      </c>
      <c r="K186" s="5">
        <v>1</v>
      </c>
      <c r="L186" s="2">
        <v>9.1</v>
      </c>
      <c r="M186" s="2">
        <v>9.3000000000000007</v>
      </c>
      <c r="N186" s="2">
        <v>9.4</v>
      </c>
      <c r="O186" s="2">
        <v>9</v>
      </c>
      <c r="P186" s="3">
        <f>IF(SUM(L186:O186)=0,"",(U186-SUM(Q186:S186)+T186))</f>
        <v>18.5</v>
      </c>
      <c r="Q186" s="2">
        <v>0</v>
      </c>
      <c r="R186" s="2">
        <v>10</v>
      </c>
      <c r="S186" s="2">
        <v>0</v>
      </c>
      <c r="T186" s="2">
        <v>0</v>
      </c>
      <c r="U186" s="2">
        <v>28.5</v>
      </c>
      <c r="V186" s="4">
        <v>2</v>
      </c>
      <c r="W186" s="2">
        <v>8.8000000000000007</v>
      </c>
      <c r="X186" s="2">
        <v>8.8000000000000007</v>
      </c>
      <c r="Y186" s="2">
        <v>8.9</v>
      </c>
      <c r="Z186" s="2">
        <v>8.8000000000000007</v>
      </c>
      <c r="AA186" s="3">
        <f>IF(SUM(W186:Z186)=0,"",(AF186-SUM(AB186:AD186)+AE186))</f>
        <v>17.600000000000001</v>
      </c>
      <c r="AB186" s="2">
        <v>0</v>
      </c>
      <c r="AC186" s="2">
        <v>9</v>
      </c>
      <c r="AD186" s="2">
        <v>0</v>
      </c>
      <c r="AE186" s="2">
        <v>0</v>
      </c>
      <c r="AF186" s="2">
        <v>26.6</v>
      </c>
      <c r="AG186" s="2">
        <v>55.1</v>
      </c>
    </row>
    <row r="187" spans="1:33" x14ac:dyDescent="0.25">
      <c r="A187" s="1" t="s">
        <v>5</v>
      </c>
      <c r="B187" s="5">
        <f>IF(I187=I186,B186+1,1)</f>
        <v>4</v>
      </c>
      <c r="C187" s="1">
        <v>1956112195</v>
      </c>
      <c r="D187" s="1">
        <v>0</v>
      </c>
      <c r="E187" s="1">
        <v>1</v>
      </c>
      <c r="F187" s="1" t="s">
        <v>2</v>
      </c>
      <c r="G187" s="1" t="s">
        <v>1</v>
      </c>
      <c r="I187" s="1" t="str">
        <f>F187&amp;" "&amp;G187&amp;" "&amp;H187</f>
        <v xml:space="preserve">O25 Veterans </v>
      </c>
      <c r="J187" s="5" t="s">
        <v>4</v>
      </c>
      <c r="K187" s="5">
        <v>1</v>
      </c>
      <c r="L187" s="2">
        <v>9.1999999999999993</v>
      </c>
      <c r="M187" s="2">
        <v>9.3000000000000007</v>
      </c>
      <c r="N187" s="2">
        <v>9.3000000000000007</v>
      </c>
      <c r="O187" s="2">
        <v>9.1999999999999993</v>
      </c>
      <c r="P187" s="3">
        <f>IF(SUM(L187:O187)=0,"",(U187-SUM(Q187:S187)+T187))</f>
        <v>18.5</v>
      </c>
      <c r="Q187" s="2">
        <v>0</v>
      </c>
      <c r="R187" s="2">
        <v>9.1999999999999993</v>
      </c>
      <c r="S187" s="2">
        <v>0</v>
      </c>
      <c r="T187" s="2">
        <v>2</v>
      </c>
      <c r="U187" s="2">
        <v>25.7</v>
      </c>
      <c r="V187" s="4">
        <v>2</v>
      </c>
      <c r="W187" s="2">
        <v>9.8000000000000007</v>
      </c>
      <c r="X187" s="2">
        <v>9.6</v>
      </c>
      <c r="Y187" s="2">
        <v>9.8000000000000007</v>
      </c>
      <c r="Z187" s="2">
        <v>9.8000000000000007</v>
      </c>
      <c r="AA187" s="3">
        <f>IF(SUM(W187:Z187)=0,"",(AF187-SUM(AB187:AD187)+AE187))</f>
        <v>19.600000000000001</v>
      </c>
      <c r="AB187" s="2">
        <v>0</v>
      </c>
      <c r="AC187" s="2">
        <v>9.5</v>
      </c>
      <c r="AD187" s="2">
        <v>0</v>
      </c>
      <c r="AE187" s="2">
        <v>2</v>
      </c>
      <c r="AF187" s="2">
        <v>27.1</v>
      </c>
      <c r="AG187" s="2">
        <v>52.8</v>
      </c>
    </row>
    <row r="188" spans="1:33" x14ac:dyDescent="0.25">
      <c r="A188" s="1" t="s">
        <v>3</v>
      </c>
      <c r="B188" s="5">
        <f>IF(I188=I187,B187+1,1)</f>
        <v>5</v>
      </c>
      <c r="C188" s="1">
        <v>1466311247</v>
      </c>
      <c r="D188" s="1">
        <v>0</v>
      </c>
      <c r="E188" s="1">
        <v>1</v>
      </c>
      <c r="F188" s="1" t="s">
        <v>2</v>
      </c>
      <c r="G188" s="1" t="s">
        <v>1</v>
      </c>
      <c r="I188" s="1" t="str">
        <f>F188&amp;" "&amp;G188&amp;" "&amp;H188</f>
        <v xml:space="preserve">O25 Veterans </v>
      </c>
      <c r="J188" s="5" t="s">
        <v>0</v>
      </c>
      <c r="K188" s="5">
        <v>1</v>
      </c>
      <c r="L188" s="2">
        <v>7</v>
      </c>
      <c r="M188" s="2">
        <v>7.2</v>
      </c>
      <c r="N188" s="2">
        <v>6.8</v>
      </c>
      <c r="O188" s="2">
        <v>7.4</v>
      </c>
      <c r="P188" s="3">
        <f>IF(SUM(L188:O188)=0,"",(U188-SUM(Q188:S188)+T188))</f>
        <v>14.2</v>
      </c>
      <c r="Q188" s="2">
        <v>0</v>
      </c>
      <c r="R188" s="2">
        <v>9.8000000000000007</v>
      </c>
      <c r="S188" s="2">
        <v>0</v>
      </c>
      <c r="T188" s="2">
        <v>0</v>
      </c>
      <c r="U188" s="2">
        <v>24</v>
      </c>
      <c r="V188" s="4">
        <v>2</v>
      </c>
      <c r="W188" s="2">
        <v>6.2</v>
      </c>
      <c r="X188" s="2">
        <v>6.3</v>
      </c>
      <c r="Y188" s="2">
        <v>6.1</v>
      </c>
      <c r="Z188" s="2">
        <v>6.6</v>
      </c>
      <c r="AA188" s="3">
        <f>IF(SUM(W188:Z188)=0,"",(AF188-SUM(AB188:AD188)+AE188))</f>
        <v>12.5</v>
      </c>
      <c r="AB188" s="2">
        <v>0</v>
      </c>
      <c r="AC188" s="2">
        <v>8.6999999999999993</v>
      </c>
      <c r="AD188" s="2">
        <v>0</v>
      </c>
      <c r="AE188" s="2">
        <v>0</v>
      </c>
      <c r="AF188" s="2">
        <v>21.2</v>
      </c>
      <c r="AG188" s="2">
        <v>45.2</v>
      </c>
    </row>
  </sheetData>
  <sheetProtection formatCells="0" formatColumns="0" formatRows="0" insertColumns="0" insertRows="0" insertHyperlinks="0" deleteColumns="0" deleteRows="0" sort="0" autoFilter="0" pivotTables="0"/>
  <autoFilter ref="A1:AG189" xr:uid="{00000000-0001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9CC7-0373-4929-85F9-C70317FD5C72}">
  <dimension ref="A1:AC12"/>
  <sheetViews>
    <sheetView tabSelected="1" workbookViewId="0">
      <selection activeCell="AA2" sqref="AA2"/>
    </sheetView>
  </sheetViews>
  <sheetFormatPr defaultRowHeight="15" x14ac:dyDescent="0.25"/>
  <cols>
    <col min="1" max="1" width="33" style="11" bestFit="1" customWidth="1"/>
    <col min="2" max="2" width="8.28515625" style="11" bestFit="1" customWidth="1"/>
    <col min="3" max="3" width="11" style="11" hidden="1" customWidth="1"/>
    <col min="4" max="4" width="9.7109375" style="11" hidden="1" customWidth="1"/>
    <col min="5" max="5" width="8.28515625" style="11" hidden="1" customWidth="1"/>
    <col min="6" max="6" width="16.7109375" style="11" bestFit="1" customWidth="1"/>
    <col min="7" max="7" width="23.85546875" style="11" bestFit="1" customWidth="1"/>
    <col min="8" max="29" width="6.7109375" style="12" customWidth="1"/>
    <col min="30" max="16384" width="9.140625" style="11"/>
  </cols>
  <sheetData>
    <row r="1" spans="1:29" s="14" customFormat="1" ht="59.25" customHeight="1" x14ac:dyDescent="0.25">
      <c r="A1" s="17" t="s">
        <v>184</v>
      </c>
      <c r="B1" s="17" t="s">
        <v>183</v>
      </c>
      <c r="C1" s="17" t="s">
        <v>182</v>
      </c>
      <c r="D1" s="17" t="s">
        <v>181</v>
      </c>
      <c r="E1" s="17" t="s">
        <v>180</v>
      </c>
      <c r="F1" s="17" t="s">
        <v>176</v>
      </c>
      <c r="G1" s="17" t="s">
        <v>175</v>
      </c>
      <c r="H1" s="17" t="s">
        <v>203</v>
      </c>
      <c r="I1" s="17" t="s">
        <v>201</v>
      </c>
      <c r="J1" s="17" t="s">
        <v>200</v>
      </c>
      <c r="K1" s="17" t="s">
        <v>199</v>
      </c>
      <c r="L1" s="17" t="s">
        <v>198</v>
      </c>
      <c r="M1" s="17" t="s">
        <v>217</v>
      </c>
      <c r="N1" s="17" t="s">
        <v>167</v>
      </c>
      <c r="O1" s="17" t="s">
        <v>164</v>
      </c>
      <c r="P1" s="17" t="s">
        <v>166</v>
      </c>
      <c r="Q1" s="17" t="s">
        <v>174</v>
      </c>
      <c r="R1" s="17"/>
      <c r="S1" s="17" t="s">
        <v>202</v>
      </c>
      <c r="T1" s="17" t="s">
        <v>201</v>
      </c>
      <c r="U1" s="17" t="s">
        <v>200</v>
      </c>
      <c r="V1" s="17" t="s">
        <v>199</v>
      </c>
      <c r="W1" s="17" t="s">
        <v>198</v>
      </c>
      <c r="X1" s="17" t="s">
        <v>218</v>
      </c>
      <c r="Y1" s="17" t="s">
        <v>197</v>
      </c>
      <c r="Z1" s="17" t="s">
        <v>216</v>
      </c>
      <c r="AA1" s="17" t="s">
        <v>219</v>
      </c>
      <c r="AB1" s="17" t="s">
        <v>163</v>
      </c>
      <c r="AC1" s="17" t="s">
        <v>162</v>
      </c>
    </row>
    <row r="2" spans="1:29" x14ac:dyDescent="0.25">
      <c r="A2" s="11" t="s">
        <v>196</v>
      </c>
      <c r="B2" s="11">
        <f>IF(F2=F1,B1+1,1)</f>
        <v>1</v>
      </c>
      <c r="C2" s="11">
        <v>930688628</v>
      </c>
      <c r="D2" s="11">
        <v>0</v>
      </c>
      <c r="E2" s="11">
        <v>1</v>
      </c>
      <c r="F2" s="11" t="s">
        <v>193</v>
      </c>
      <c r="G2" s="11" t="s">
        <v>6</v>
      </c>
      <c r="H2" s="12">
        <v>1</v>
      </c>
      <c r="I2" s="13">
        <v>7.5</v>
      </c>
      <c r="J2" s="13">
        <v>7.3</v>
      </c>
      <c r="K2" s="13">
        <v>7.6</v>
      </c>
      <c r="L2" s="13">
        <v>7.9</v>
      </c>
      <c r="M2" s="13">
        <v>19.02</v>
      </c>
      <c r="N2" s="13">
        <v>0</v>
      </c>
      <c r="O2" s="13">
        <v>0</v>
      </c>
      <c r="P2" s="13">
        <v>9.3000000000000007</v>
      </c>
      <c r="Q2" s="13">
        <v>43.47</v>
      </c>
      <c r="R2" s="13"/>
      <c r="S2" s="12">
        <v>2</v>
      </c>
      <c r="T2" s="13">
        <v>7.2</v>
      </c>
      <c r="U2" s="13">
        <v>7.5</v>
      </c>
      <c r="V2" s="13">
        <v>7.5</v>
      </c>
      <c r="W2" s="13">
        <v>8.1</v>
      </c>
      <c r="X2" s="13">
        <v>9.18</v>
      </c>
      <c r="Y2" s="13">
        <v>4.0999999999999996</v>
      </c>
      <c r="Z2" s="13">
        <v>0</v>
      </c>
      <c r="AA2" s="13">
        <v>9.1999999999999993</v>
      </c>
      <c r="AB2" s="13">
        <v>37.630000000000003</v>
      </c>
      <c r="AC2" s="13">
        <v>81.099999999999994</v>
      </c>
    </row>
    <row r="3" spans="1:29" x14ac:dyDescent="0.25">
      <c r="A3" s="11" t="s">
        <v>195</v>
      </c>
      <c r="B3" s="11">
        <f>IF(F3=F2,B2+1,1)</f>
        <v>2</v>
      </c>
      <c r="C3" s="11">
        <v>945051534</v>
      </c>
      <c r="D3" s="11">
        <v>0</v>
      </c>
      <c r="E3" s="11">
        <v>1</v>
      </c>
      <c r="F3" s="11" t="s">
        <v>193</v>
      </c>
      <c r="G3" s="11" t="s">
        <v>4</v>
      </c>
      <c r="H3" s="12">
        <v>1</v>
      </c>
      <c r="I3" s="13">
        <v>5.2</v>
      </c>
      <c r="J3" s="13">
        <v>5.0999999999999996</v>
      </c>
      <c r="K3" s="13">
        <v>5.8</v>
      </c>
      <c r="L3" s="13">
        <v>5.0999999999999996</v>
      </c>
      <c r="M3" s="13">
        <v>10.42</v>
      </c>
      <c r="N3" s="13">
        <v>0</v>
      </c>
      <c r="O3" s="13">
        <v>0</v>
      </c>
      <c r="P3" s="13">
        <v>6.6</v>
      </c>
      <c r="Q3" s="13">
        <v>27.62</v>
      </c>
      <c r="R3" s="13"/>
      <c r="S3" s="12">
        <v>2</v>
      </c>
      <c r="T3" s="13">
        <v>6.7</v>
      </c>
      <c r="U3" s="13">
        <v>7.3</v>
      </c>
      <c r="V3" s="13">
        <v>7.1</v>
      </c>
      <c r="W3" s="13">
        <v>7.8</v>
      </c>
      <c r="X3" s="13">
        <v>18.62</v>
      </c>
      <c r="Y3" s="13">
        <v>4.5999999999999996</v>
      </c>
      <c r="Z3" s="13">
        <v>0</v>
      </c>
      <c r="AA3" s="13">
        <v>9.4</v>
      </c>
      <c r="AB3" s="13">
        <v>47.07</v>
      </c>
      <c r="AC3" s="13">
        <v>74.69</v>
      </c>
    </row>
    <row r="4" spans="1:29" x14ac:dyDescent="0.25">
      <c r="A4" s="11" t="s">
        <v>194</v>
      </c>
      <c r="B4" s="11">
        <f>IF(F4=F3,B3+1,1)</f>
        <v>3</v>
      </c>
      <c r="C4" s="11">
        <v>1754817811</v>
      </c>
      <c r="D4" s="11">
        <v>0</v>
      </c>
      <c r="E4" s="11">
        <v>1</v>
      </c>
      <c r="F4" s="11" t="s">
        <v>193</v>
      </c>
      <c r="G4" s="11" t="s">
        <v>4</v>
      </c>
      <c r="H4" s="12">
        <v>1</v>
      </c>
      <c r="I4" s="13">
        <v>3</v>
      </c>
      <c r="J4" s="13">
        <v>3.4</v>
      </c>
      <c r="K4" s="13">
        <v>3.1</v>
      </c>
      <c r="L4" s="13">
        <v>3.2</v>
      </c>
      <c r="M4" s="13">
        <v>11.08</v>
      </c>
      <c r="N4" s="13">
        <v>0</v>
      </c>
      <c r="O4" s="13">
        <v>0</v>
      </c>
      <c r="P4" s="13">
        <v>9.5</v>
      </c>
      <c r="Q4" s="13">
        <v>26.93</v>
      </c>
      <c r="R4" s="13"/>
      <c r="S4" s="12">
        <v>2</v>
      </c>
      <c r="T4" s="13">
        <v>5.3</v>
      </c>
      <c r="U4" s="13">
        <v>5.4</v>
      </c>
      <c r="V4" s="13">
        <v>5.0999999999999996</v>
      </c>
      <c r="W4" s="13">
        <v>6.3</v>
      </c>
      <c r="X4" s="13">
        <v>11.32</v>
      </c>
      <c r="Y4" s="13">
        <v>2.9</v>
      </c>
      <c r="Z4" s="13">
        <v>0</v>
      </c>
      <c r="AA4" s="13">
        <v>6.6</v>
      </c>
      <c r="AB4" s="13">
        <v>31.87</v>
      </c>
      <c r="AC4" s="13">
        <v>58.8</v>
      </c>
    </row>
    <row r="5" spans="1:29" x14ac:dyDescent="0.25">
      <c r="I5" s="13"/>
      <c r="J5" s="13"/>
      <c r="K5" s="13"/>
      <c r="L5" s="13"/>
      <c r="M5" s="13"/>
      <c r="N5" s="13"/>
      <c r="O5" s="13"/>
      <c r="P5" s="13"/>
      <c r="Q5" s="13"/>
      <c r="R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 x14ac:dyDescent="0.25">
      <c r="A6" s="11" t="s">
        <v>192</v>
      </c>
      <c r="B6" s="11">
        <f>IF(F6=F4,B4+1,1)</f>
        <v>1</v>
      </c>
      <c r="C6" s="11">
        <v>992060756</v>
      </c>
      <c r="D6" s="11">
        <v>0</v>
      </c>
      <c r="E6" s="11">
        <v>1</v>
      </c>
      <c r="F6" s="11" t="s">
        <v>185</v>
      </c>
      <c r="G6" s="11" t="s">
        <v>6</v>
      </c>
      <c r="H6" s="12">
        <v>1</v>
      </c>
      <c r="I6" s="13">
        <v>8.6</v>
      </c>
      <c r="J6" s="13">
        <v>9.5</v>
      </c>
      <c r="K6" s="13">
        <v>9.1</v>
      </c>
      <c r="L6" s="13">
        <v>8.5</v>
      </c>
      <c r="M6" s="13">
        <v>18.28</v>
      </c>
      <c r="N6" s="13">
        <v>0</v>
      </c>
      <c r="O6" s="13">
        <v>0</v>
      </c>
      <c r="P6" s="13">
        <v>9.6</v>
      </c>
      <c r="Q6" s="13">
        <v>45.73</v>
      </c>
      <c r="R6" s="13"/>
      <c r="S6" s="12">
        <v>2</v>
      </c>
      <c r="T6" s="13">
        <v>8.8000000000000007</v>
      </c>
      <c r="U6" s="13">
        <v>8.9</v>
      </c>
      <c r="V6" s="13">
        <v>9</v>
      </c>
      <c r="W6" s="13">
        <v>8</v>
      </c>
      <c r="X6" s="13">
        <v>17.98</v>
      </c>
      <c r="Y6" s="13">
        <v>5.7</v>
      </c>
      <c r="Z6" s="13">
        <v>0</v>
      </c>
      <c r="AA6" s="13">
        <v>9.8000000000000007</v>
      </c>
      <c r="AB6" s="13">
        <v>50.83</v>
      </c>
      <c r="AC6" s="13">
        <v>96.56</v>
      </c>
    </row>
    <row r="7" spans="1:29" x14ac:dyDescent="0.25">
      <c r="A7" s="11" t="s">
        <v>191</v>
      </c>
      <c r="B7" s="11">
        <f>IF(F7=F6,B6+1,1)</f>
        <v>2</v>
      </c>
      <c r="C7" s="11">
        <v>47291338</v>
      </c>
      <c r="D7" s="11">
        <v>0</v>
      </c>
      <c r="E7" s="11">
        <v>1</v>
      </c>
      <c r="F7" s="11" t="s">
        <v>185</v>
      </c>
      <c r="G7" s="11" t="s">
        <v>6</v>
      </c>
      <c r="H7" s="12">
        <v>1</v>
      </c>
      <c r="I7" s="13">
        <v>7.4</v>
      </c>
      <c r="J7" s="13">
        <v>7.7</v>
      </c>
      <c r="K7" s="13">
        <v>7.7</v>
      </c>
      <c r="L7" s="13">
        <v>8</v>
      </c>
      <c r="M7" s="13">
        <v>17.82</v>
      </c>
      <c r="N7" s="13">
        <v>0</v>
      </c>
      <c r="O7" s="13">
        <v>0</v>
      </c>
      <c r="P7" s="13">
        <v>9.3000000000000007</v>
      </c>
      <c r="Q7" s="13">
        <v>42.52</v>
      </c>
      <c r="R7" s="13"/>
      <c r="S7" s="12">
        <v>2</v>
      </c>
      <c r="T7" s="13">
        <v>7.1</v>
      </c>
      <c r="U7" s="13">
        <v>7.8</v>
      </c>
      <c r="V7" s="13">
        <v>7.7</v>
      </c>
      <c r="W7" s="13">
        <v>7.8</v>
      </c>
      <c r="X7" s="13">
        <v>18.3</v>
      </c>
      <c r="Y7" s="13">
        <v>4.5999999999999996</v>
      </c>
      <c r="Z7" s="13">
        <v>0</v>
      </c>
      <c r="AA7" s="13">
        <v>9.8000000000000007</v>
      </c>
      <c r="AB7" s="13">
        <v>47.9</v>
      </c>
      <c r="AC7" s="13">
        <v>90.42</v>
      </c>
    </row>
    <row r="8" spans="1:29" x14ac:dyDescent="0.25">
      <c r="A8" s="11" t="s">
        <v>190</v>
      </c>
      <c r="B8" s="11">
        <f>IF(F8=F7,B7+1,1)</f>
        <v>3</v>
      </c>
      <c r="C8" s="11">
        <v>83658236</v>
      </c>
      <c r="D8" s="11">
        <v>0</v>
      </c>
      <c r="E8" s="11">
        <v>1</v>
      </c>
      <c r="F8" s="11" t="s">
        <v>185</v>
      </c>
      <c r="G8" s="11" t="s">
        <v>6</v>
      </c>
      <c r="H8" s="12">
        <v>1</v>
      </c>
      <c r="I8" s="13">
        <v>9</v>
      </c>
      <c r="J8" s="13">
        <v>8.9</v>
      </c>
      <c r="K8" s="13">
        <v>9</v>
      </c>
      <c r="L8" s="13">
        <v>8.6</v>
      </c>
      <c r="M8" s="13">
        <v>18.2</v>
      </c>
      <c r="N8" s="13">
        <v>0</v>
      </c>
      <c r="O8" s="13">
        <v>0</v>
      </c>
      <c r="P8" s="13">
        <v>9.6</v>
      </c>
      <c r="Q8" s="13">
        <v>45.55</v>
      </c>
      <c r="R8" s="13"/>
      <c r="S8" s="12">
        <v>2</v>
      </c>
      <c r="T8" s="13">
        <v>7</v>
      </c>
      <c r="U8" s="13">
        <v>7.4</v>
      </c>
      <c r="V8" s="13">
        <v>7.3</v>
      </c>
      <c r="W8" s="13">
        <v>7.6</v>
      </c>
      <c r="X8" s="13">
        <v>13.84</v>
      </c>
      <c r="Y8" s="13">
        <v>7</v>
      </c>
      <c r="Z8" s="13">
        <v>0</v>
      </c>
      <c r="AA8" s="13">
        <v>7.4</v>
      </c>
      <c r="AB8" s="13">
        <v>42.89</v>
      </c>
      <c r="AC8" s="13">
        <v>88.44</v>
      </c>
    </row>
    <row r="9" spans="1:29" x14ac:dyDescent="0.25">
      <c r="A9" s="11" t="s">
        <v>189</v>
      </c>
      <c r="B9" s="11">
        <f>IF(F9=F8,B8+1,1)</f>
        <v>4</v>
      </c>
      <c r="C9" s="11">
        <v>1553130253</v>
      </c>
      <c r="D9" s="11">
        <v>0</v>
      </c>
      <c r="E9" s="11">
        <v>1</v>
      </c>
      <c r="F9" s="11" t="s">
        <v>185</v>
      </c>
      <c r="G9" s="11" t="s">
        <v>31</v>
      </c>
      <c r="H9" s="12">
        <v>1</v>
      </c>
      <c r="I9" s="13">
        <v>7.9</v>
      </c>
      <c r="J9" s="13">
        <v>7.9</v>
      </c>
      <c r="K9" s="13">
        <v>7.8</v>
      </c>
      <c r="L9" s="13">
        <v>8.4</v>
      </c>
      <c r="M9" s="13">
        <v>17.239999999999998</v>
      </c>
      <c r="N9" s="13">
        <v>0</v>
      </c>
      <c r="O9" s="13">
        <v>0</v>
      </c>
      <c r="P9" s="13">
        <v>9.6</v>
      </c>
      <c r="Q9" s="13">
        <v>42.84</v>
      </c>
      <c r="R9" s="13"/>
      <c r="S9" s="12">
        <v>2</v>
      </c>
      <c r="T9" s="13">
        <v>8</v>
      </c>
      <c r="U9" s="13">
        <v>7.3</v>
      </c>
      <c r="V9" s="13">
        <v>8</v>
      </c>
      <c r="W9" s="13">
        <v>7.8</v>
      </c>
      <c r="X9" s="13">
        <v>16.079999999999998</v>
      </c>
      <c r="Y9" s="13">
        <v>4.0999999999999996</v>
      </c>
      <c r="Z9" s="13">
        <v>0</v>
      </c>
      <c r="AA9" s="13">
        <v>9.1999999999999993</v>
      </c>
      <c r="AB9" s="13">
        <v>44.93</v>
      </c>
      <c r="AC9" s="13">
        <v>87.77</v>
      </c>
    </row>
    <row r="10" spans="1:29" x14ac:dyDescent="0.25">
      <c r="A10" s="11" t="s">
        <v>188</v>
      </c>
      <c r="B10" s="11">
        <f>IF(F10=F9,B9+1,1)</f>
        <v>5</v>
      </c>
      <c r="C10" s="11">
        <v>835628710</v>
      </c>
      <c r="D10" s="11">
        <v>0</v>
      </c>
      <c r="E10" s="11">
        <v>1</v>
      </c>
      <c r="F10" s="11" t="s">
        <v>185</v>
      </c>
      <c r="G10" s="11" t="s">
        <v>4</v>
      </c>
      <c r="H10" s="12">
        <v>1</v>
      </c>
      <c r="I10" s="13">
        <v>8.1999999999999993</v>
      </c>
      <c r="J10" s="13">
        <v>8</v>
      </c>
      <c r="K10" s="13">
        <v>8.3000000000000007</v>
      </c>
      <c r="L10" s="13">
        <v>8.1</v>
      </c>
      <c r="M10" s="13">
        <v>16.260000000000002</v>
      </c>
      <c r="N10" s="13">
        <v>0</v>
      </c>
      <c r="O10" s="13">
        <v>0</v>
      </c>
      <c r="P10" s="13">
        <v>9.4</v>
      </c>
      <c r="Q10" s="13">
        <v>41.96</v>
      </c>
      <c r="R10" s="13"/>
      <c r="S10" s="12">
        <v>2</v>
      </c>
      <c r="T10" s="13">
        <v>8.9</v>
      </c>
      <c r="U10" s="13">
        <v>7.8</v>
      </c>
      <c r="V10" s="13">
        <v>8.4</v>
      </c>
      <c r="W10" s="13">
        <v>8.4</v>
      </c>
      <c r="X10" s="13">
        <v>11.68</v>
      </c>
      <c r="Y10" s="13">
        <v>4.0999999999999996</v>
      </c>
      <c r="Z10" s="13">
        <v>0</v>
      </c>
      <c r="AA10" s="13">
        <v>9.1</v>
      </c>
      <c r="AB10" s="13">
        <v>41.63</v>
      </c>
      <c r="AC10" s="13">
        <v>83.59</v>
      </c>
    </row>
    <row r="11" spans="1:29" x14ac:dyDescent="0.25">
      <c r="A11" s="11" t="s">
        <v>187</v>
      </c>
      <c r="B11" s="11">
        <f>IF(F11=F10,B10+1,1)</f>
        <v>6</v>
      </c>
      <c r="C11" s="11">
        <v>244421787</v>
      </c>
      <c r="D11" s="11">
        <v>0</v>
      </c>
      <c r="E11" s="11">
        <v>1</v>
      </c>
      <c r="F11" s="11" t="s">
        <v>185</v>
      </c>
      <c r="G11" s="11" t="s">
        <v>4</v>
      </c>
      <c r="H11" s="12">
        <v>1</v>
      </c>
      <c r="I11" s="13">
        <v>7.3</v>
      </c>
      <c r="J11" s="13">
        <v>7</v>
      </c>
      <c r="K11" s="13">
        <v>7.3</v>
      </c>
      <c r="L11" s="13">
        <v>7.4</v>
      </c>
      <c r="M11" s="13">
        <v>14.58</v>
      </c>
      <c r="N11" s="13">
        <v>0</v>
      </c>
      <c r="O11" s="13">
        <v>0.4</v>
      </c>
      <c r="P11" s="13">
        <v>9.3000000000000007</v>
      </c>
      <c r="Q11" s="13">
        <v>37.979999999999997</v>
      </c>
      <c r="R11" s="13"/>
      <c r="S11" s="12">
        <v>2</v>
      </c>
      <c r="T11" s="13">
        <v>7.1</v>
      </c>
      <c r="U11" s="13">
        <v>7.4</v>
      </c>
      <c r="V11" s="13">
        <v>7.5</v>
      </c>
      <c r="W11" s="13">
        <v>7.5</v>
      </c>
      <c r="X11" s="13">
        <v>14.12</v>
      </c>
      <c r="Y11" s="13">
        <v>4.0999999999999996</v>
      </c>
      <c r="Z11" s="13">
        <v>0</v>
      </c>
      <c r="AA11" s="13">
        <v>9</v>
      </c>
      <c r="AB11" s="13">
        <v>41.97</v>
      </c>
      <c r="AC11" s="13">
        <v>79.95</v>
      </c>
    </row>
    <row r="12" spans="1:29" x14ac:dyDescent="0.25">
      <c r="A12" s="11" t="s">
        <v>186</v>
      </c>
      <c r="B12" s="11">
        <f>IF(F12=F11,B11+1,1)</f>
        <v>7</v>
      </c>
      <c r="C12" s="11">
        <v>1989210871</v>
      </c>
      <c r="D12" s="11">
        <v>0</v>
      </c>
      <c r="E12" s="11">
        <v>1</v>
      </c>
      <c r="F12" s="11" t="s">
        <v>185</v>
      </c>
      <c r="G12" s="11" t="s">
        <v>4</v>
      </c>
      <c r="H12" s="12">
        <v>1</v>
      </c>
      <c r="I12" s="13">
        <v>1.5</v>
      </c>
      <c r="J12" s="13">
        <v>1.5</v>
      </c>
      <c r="K12" s="13">
        <v>1.4</v>
      </c>
      <c r="L12" s="13">
        <v>1.7</v>
      </c>
      <c r="M12" s="13">
        <v>3.68</v>
      </c>
      <c r="N12" s="13">
        <v>0</v>
      </c>
      <c r="O12" s="13">
        <v>0</v>
      </c>
      <c r="P12" s="13">
        <v>1.8</v>
      </c>
      <c r="Q12" s="13">
        <v>8.5299999999999994</v>
      </c>
      <c r="R12" s="13"/>
      <c r="S12" s="12">
        <v>2</v>
      </c>
      <c r="T12" s="13">
        <v>7.9</v>
      </c>
      <c r="U12" s="13">
        <v>6.8</v>
      </c>
      <c r="V12" s="13">
        <v>7.9</v>
      </c>
      <c r="W12" s="13">
        <v>7.1</v>
      </c>
      <c r="X12" s="13">
        <v>18.16</v>
      </c>
      <c r="Y12" s="13">
        <v>4.7</v>
      </c>
      <c r="Z12" s="13">
        <v>0</v>
      </c>
      <c r="AA12" s="13">
        <v>9.4</v>
      </c>
      <c r="AB12" s="13">
        <v>47.11</v>
      </c>
      <c r="AC12" s="13">
        <v>55.64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13A7-10E6-48A3-9EAA-3DD49CC9CFB9}">
  <dimension ref="A1:AK31"/>
  <sheetViews>
    <sheetView workbookViewId="0"/>
  </sheetViews>
  <sheetFormatPr defaultRowHeight="15" x14ac:dyDescent="0.25"/>
  <cols>
    <col min="1" max="1" width="19.5703125" style="11" bestFit="1" customWidth="1"/>
    <col min="2" max="2" width="10.85546875" style="11" customWidth="1"/>
    <col min="3" max="3" width="11" style="11" hidden="1" customWidth="1"/>
    <col min="4" max="4" width="9.7109375" style="11" hidden="1" customWidth="1"/>
    <col min="5" max="5" width="8.28515625" style="11" hidden="1" customWidth="1"/>
    <col min="6" max="8" width="29.85546875" style="11" hidden="1" customWidth="1"/>
    <col min="9" max="9" width="18.140625" style="11" bestFit="1" customWidth="1"/>
    <col min="10" max="10" width="23.85546875" style="11" bestFit="1" customWidth="1"/>
    <col min="11" max="11" width="3.7109375" style="12" bestFit="1" customWidth="1"/>
    <col min="12" max="17" width="4.5703125" style="13" bestFit="1" customWidth="1"/>
    <col min="18" max="18" width="6.42578125" style="13" bestFit="1" customWidth="1"/>
    <col min="19" max="19" width="6.42578125" style="13" customWidth="1"/>
    <col min="20" max="20" width="3.7109375" style="12" bestFit="1" customWidth="1"/>
    <col min="21" max="26" width="4.5703125" style="13" bestFit="1" customWidth="1"/>
    <col min="27" max="27" width="6.42578125" style="13" bestFit="1" customWidth="1"/>
    <col min="28" max="28" width="6.42578125" style="13" customWidth="1"/>
    <col min="29" max="29" width="3.7109375" style="12" bestFit="1" customWidth="1"/>
    <col min="30" max="35" width="4.5703125" style="13" bestFit="1" customWidth="1"/>
    <col min="36" max="36" width="6.42578125" style="13" bestFit="1" customWidth="1"/>
    <col min="37" max="37" width="11.140625" style="13" bestFit="1" customWidth="1"/>
    <col min="38" max="16384" width="9.140625" style="11"/>
  </cols>
  <sheetData>
    <row r="1" spans="1:37" s="15" customFormat="1" ht="59.25" x14ac:dyDescent="0.25">
      <c r="A1" s="17" t="s">
        <v>184</v>
      </c>
      <c r="B1" s="17" t="s">
        <v>183</v>
      </c>
      <c r="C1" s="17" t="s">
        <v>182</v>
      </c>
      <c r="D1" s="17" t="s">
        <v>181</v>
      </c>
      <c r="E1" s="17" t="s">
        <v>180</v>
      </c>
      <c r="F1" s="17" t="s">
        <v>215</v>
      </c>
      <c r="G1" s="17" t="s">
        <v>178</v>
      </c>
      <c r="H1" s="17" t="s">
        <v>177</v>
      </c>
      <c r="I1" s="17" t="s">
        <v>176</v>
      </c>
      <c r="J1" s="17" t="s">
        <v>175</v>
      </c>
      <c r="K1" s="17" t="s">
        <v>214</v>
      </c>
      <c r="L1" s="16" t="s">
        <v>172</v>
      </c>
      <c r="M1" s="16" t="s">
        <v>171</v>
      </c>
      <c r="N1" s="16" t="s">
        <v>170</v>
      </c>
      <c r="O1" s="16" t="s">
        <v>169</v>
      </c>
      <c r="P1" s="16" t="s">
        <v>167</v>
      </c>
      <c r="Q1" s="16" t="s">
        <v>164</v>
      </c>
      <c r="R1" s="16" t="s">
        <v>174</v>
      </c>
      <c r="S1" s="16"/>
      <c r="T1" s="17" t="s">
        <v>213</v>
      </c>
      <c r="U1" s="16" t="s">
        <v>172</v>
      </c>
      <c r="V1" s="16" t="s">
        <v>171</v>
      </c>
      <c r="W1" s="16" t="s">
        <v>170</v>
      </c>
      <c r="X1" s="16" t="s">
        <v>169</v>
      </c>
      <c r="Y1" s="16" t="s">
        <v>167</v>
      </c>
      <c r="Z1" s="16" t="s">
        <v>164</v>
      </c>
      <c r="AA1" s="16" t="s">
        <v>163</v>
      </c>
      <c r="AB1" s="16"/>
      <c r="AC1" s="17" t="s">
        <v>212</v>
      </c>
      <c r="AD1" s="16" t="s">
        <v>172</v>
      </c>
      <c r="AE1" s="16" t="s">
        <v>171</v>
      </c>
      <c r="AF1" s="16" t="s">
        <v>170</v>
      </c>
      <c r="AG1" s="16" t="s">
        <v>169</v>
      </c>
      <c r="AH1" s="16" t="s">
        <v>167</v>
      </c>
      <c r="AI1" s="16" t="s">
        <v>164</v>
      </c>
      <c r="AJ1" s="16" t="s">
        <v>211</v>
      </c>
      <c r="AK1" s="16" t="s">
        <v>162</v>
      </c>
    </row>
    <row r="2" spans="1:37" x14ac:dyDescent="0.25">
      <c r="A2" s="11" t="s">
        <v>87</v>
      </c>
      <c r="B2" s="11">
        <f>IF(I2=I1,B1+1,1)</f>
        <v>1</v>
      </c>
      <c r="C2" s="11">
        <v>372850961</v>
      </c>
      <c r="D2" s="11">
        <v>0</v>
      </c>
      <c r="E2" s="11">
        <v>1</v>
      </c>
      <c r="F2" s="11" t="s">
        <v>51</v>
      </c>
      <c r="G2" s="11" t="s">
        <v>11</v>
      </c>
      <c r="H2" s="11" t="s">
        <v>45</v>
      </c>
      <c r="I2" s="11" t="str">
        <f>"DMT - "&amp;F2&amp;" "&amp;G2</f>
        <v>DMT - U11 Male</v>
      </c>
      <c r="J2" s="11" t="s">
        <v>6</v>
      </c>
      <c r="K2" s="12">
        <v>1</v>
      </c>
      <c r="L2" s="13">
        <v>9.6</v>
      </c>
      <c r="M2" s="13">
        <v>9.5</v>
      </c>
      <c r="N2" s="13">
        <v>9.5</v>
      </c>
      <c r="O2" s="13">
        <v>9.5</v>
      </c>
      <c r="P2" s="13">
        <v>0.7</v>
      </c>
      <c r="Q2" s="13">
        <v>0</v>
      </c>
      <c r="R2" s="13">
        <v>19.7</v>
      </c>
      <c r="T2" s="12">
        <v>2</v>
      </c>
      <c r="U2" s="13">
        <v>9.4</v>
      </c>
      <c r="V2" s="13">
        <v>9.4</v>
      </c>
      <c r="W2" s="13">
        <v>9.3000000000000007</v>
      </c>
      <c r="X2" s="13">
        <v>9.5</v>
      </c>
      <c r="Y2" s="13">
        <v>1</v>
      </c>
      <c r="Z2" s="13">
        <v>0</v>
      </c>
      <c r="AA2" s="13">
        <v>19.8</v>
      </c>
      <c r="AC2" s="12">
        <v>3</v>
      </c>
      <c r="AD2" s="13">
        <v>9.3000000000000007</v>
      </c>
      <c r="AE2" s="13">
        <v>9.3000000000000007</v>
      </c>
      <c r="AF2" s="13">
        <v>9.5</v>
      </c>
      <c r="AG2" s="13">
        <v>9.3000000000000007</v>
      </c>
      <c r="AH2" s="13">
        <v>1.3</v>
      </c>
      <c r="AI2" s="13">
        <v>0.6</v>
      </c>
      <c r="AJ2" s="13">
        <v>19.3</v>
      </c>
      <c r="AK2" s="13">
        <v>58.8</v>
      </c>
    </row>
    <row r="3" spans="1:37" x14ac:dyDescent="0.25">
      <c r="A3" s="11" t="s">
        <v>85</v>
      </c>
      <c r="B3" s="11">
        <f>IF(I3=I2,B2+1,1)</f>
        <v>2</v>
      </c>
      <c r="C3" s="11">
        <v>262161147</v>
      </c>
      <c r="D3" s="11">
        <v>0</v>
      </c>
      <c r="E3" s="11">
        <v>1</v>
      </c>
      <c r="F3" s="11" t="s">
        <v>51</v>
      </c>
      <c r="G3" s="11" t="s">
        <v>11</v>
      </c>
      <c r="H3" s="11" t="s">
        <v>45</v>
      </c>
      <c r="I3" s="11" t="str">
        <f>"DMT - "&amp;F3&amp;" "&amp;G3</f>
        <v>DMT - U11 Male</v>
      </c>
      <c r="J3" s="11" t="s">
        <v>6</v>
      </c>
      <c r="K3" s="12">
        <v>1</v>
      </c>
      <c r="L3" s="13">
        <v>9.1999999999999993</v>
      </c>
      <c r="M3" s="13">
        <v>9.4</v>
      </c>
      <c r="N3" s="13">
        <v>9.3000000000000007</v>
      </c>
      <c r="O3" s="13">
        <v>9.1999999999999993</v>
      </c>
      <c r="P3" s="13">
        <v>0.7</v>
      </c>
      <c r="Q3" s="13">
        <v>0.2</v>
      </c>
      <c r="R3" s="13">
        <v>19</v>
      </c>
      <c r="T3" s="12">
        <v>2</v>
      </c>
      <c r="U3" s="13">
        <v>9.3000000000000007</v>
      </c>
      <c r="V3" s="13">
        <v>9.1</v>
      </c>
      <c r="W3" s="13">
        <v>9.1</v>
      </c>
      <c r="X3" s="13">
        <v>9.1999999999999993</v>
      </c>
      <c r="Y3" s="13">
        <v>1</v>
      </c>
      <c r="Z3" s="13">
        <v>0</v>
      </c>
      <c r="AA3" s="13">
        <v>19.3</v>
      </c>
      <c r="AC3" s="12">
        <v>3</v>
      </c>
      <c r="AD3" s="13">
        <v>9.4</v>
      </c>
      <c r="AE3" s="13">
        <v>9.4</v>
      </c>
      <c r="AF3" s="13">
        <v>9</v>
      </c>
      <c r="AG3" s="13">
        <v>9.1999999999999993</v>
      </c>
      <c r="AH3" s="13">
        <v>1.3</v>
      </c>
      <c r="AI3" s="13">
        <v>0</v>
      </c>
      <c r="AJ3" s="13">
        <v>19.899999999999999</v>
      </c>
      <c r="AK3" s="13">
        <v>58.2</v>
      </c>
    </row>
    <row r="5" spans="1:37" x14ac:dyDescent="0.25">
      <c r="A5" s="11" t="s">
        <v>30</v>
      </c>
      <c r="B5" s="11">
        <f>IF(I5=I3,B3+1,1)</f>
        <v>1</v>
      </c>
      <c r="C5" s="11">
        <v>858875105</v>
      </c>
      <c r="D5" s="11">
        <v>0</v>
      </c>
      <c r="E5" s="11">
        <v>1</v>
      </c>
      <c r="F5" s="11" t="s">
        <v>15</v>
      </c>
      <c r="G5" s="11" t="s">
        <v>11</v>
      </c>
      <c r="H5" s="11" t="s">
        <v>45</v>
      </c>
      <c r="I5" s="11" t="str">
        <f>"DMT - "&amp;F5&amp;" "&amp;G5</f>
        <v>DMT - U15 Male</v>
      </c>
      <c r="J5" s="11" t="s">
        <v>6</v>
      </c>
      <c r="K5" s="12">
        <v>1</v>
      </c>
      <c r="L5" s="13">
        <v>9.4</v>
      </c>
      <c r="M5" s="13">
        <v>9.4</v>
      </c>
      <c r="N5" s="13">
        <v>9.5</v>
      </c>
      <c r="O5" s="13">
        <v>9.1999999999999993</v>
      </c>
      <c r="P5" s="13">
        <v>1.6</v>
      </c>
      <c r="Q5" s="13">
        <v>0</v>
      </c>
      <c r="R5" s="13">
        <v>20.399999999999999</v>
      </c>
      <c r="T5" s="12">
        <v>2</v>
      </c>
      <c r="U5" s="13">
        <v>9.6</v>
      </c>
      <c r="V5" s="13">
        <v>9.1999999999999993</v>
      </c>
      <c r="W5" s="13">
        <v>9.3000000000000007</v>
      </c>
      <c r="X5" s="13">
        <v>9.4</v>
      </c>
      <c r="Y5" s="13">
        <v>1.8</v>
      </c>
      <c r="Z5" s="13">
        <v>0</v>
      </c>
      <c r="AA5" s="13">
        <v>20.5</v>
      </c>
      <c r="AC5" s="12">
        <v>3</v>
      </c>
      <c r="AD5" s="13">
        <v>9.6</v>
      </c>
      <c r="AE5" s="13">
        <v>9.5</v>
      </c>
      <c r="AF5" s="13">
        <v>9.3000000000000007</v>
      </c>
      <c r="AG5" s="13">
        <v>9.4</v>
      </c>
      <c r="AH5" s="13">
        <v>1.3</v>
      </c>
      <c r="AI5" s="13">
        <v>0</v>
      </c>
      <c r="AJ5" s="13">
        <v>20.2</v>
      </c>
      <c r="AK5" s="13">
        <v>61.1</v>
      </c>
    </row>
    <row r="6" spans="1:37" x14ac:dyDescent="0.25">
      <c r="A6" s="11" t="s">
        <v>50</v>
      </c>
      <c r="B6" s="11">
        <f>IF(I6=I5,B5+1,1)</f>
        <v>2</v>
      </c>
      <c r="C6" s="11">
        <v>430663627</v>
      </c>
      <c r="D6" s="11">
        <v>0</v>
      </c>
      <c r="E6" s="11">
        <v>1</v>
      </c>
      <c r="F6" s="11" t="s">
        <v>15</v>
      </c>
      <c r="G6" s="11" t="s">
        <v>11</v>
      </c>
      <c r="H6" s="11" t="s">
        <v>45</v>
      </c>
      <c r="I6" s="11" t="str">
        <f>"DMT - "&amp;F6&amp;" "&amp;G6</f>
        <v>DMT - U15 Male</v>
      </c>
      <c r="J6" s="11" t="s">
        <v>6</v>
      </c>
      <c r="K6" s="12">
        <v>1</v>
      </c>
      <c r="L6" s="13">
        <v>9.5</v>
      </c>
      <c r="M6" s="13">
        <v>9.4</v>
      </c>
      <c r="N6" s="13">
        <v>9.1999999999999993</v>
      </c>
      <c r="O6" s="13">
        <v>9.4</v>
      </c>
      <c r="P6" s="13">
        <v>1.3</v>
      </c>
      <c r="Q6" s="13">
        <v>0</v>
      </c>
      <c r="R6" s="13">
        <v>20.100000000000001</v>
      </c>
      <c r="T6" s="12">
        <v>2</v>
      </c>
      <c r="U6" s="13">
        <v>9.1999999999999993</v>
      </c>
      <c r="V6" s="13">
        <v>9.1999999999999993</v>
      </c>
      <c r="W6" s="13">
        <v>9.3000000000000007</v>
      </c>
      <c r="X6" s="13">
        <v>9.3000000000000007</v>
      </c>
      <c r="Y6" s="13">
        <v>1.3</v>
      </c>
      <c r="Z6" s="13">
        <v>0</v>
      </c>
      <c r="AA6" s="13">
        <v>19.8</v>
      </c>
      <c r="AC6" s="12">
        <v>3</v>
      </c>
      <c r="AD6" s="13">
        <v>9.3000000000000007</v>
      </c>
      <c r="AE6" s="13">
        <v>9.5</v>
      </c>
      <c r="AF6" s="13">
        <v>9.5</v>
      </c>
      <c r="AG6" s="13">
        <v>9.4</v>
      </c>
      <c r="AH6" s="13">
        <v>1.3</v>
      </c>
      <c r="AI6" s="13">
        <v>0</v>
      </c>
      <c r="AJ6" s="13">
        <v>20.2</v>
      </c>
      <c r="AK6" s="13">
        <v>60.1</v>
      </c>
    </row>
    <row r="7" spans="1:37" x14ac:dyDescent="0.25">
      <c r="A7" s="11" t="s">
        <v>210</v>
      </c>
      <c r="B7" s="11">
        <f>IF(I7=I6,B6+1,1)</f>
        <v>3</v>
      </c>
      <c r="C7" s="11">
        <v>1243800241</v>
      </c>
      <c r="D7" s="11">
        <v>0</v>
      </c>
      <c r="E7" s="11">
        <v>1</v>
      </c>
      <c r="F7" s="11" t="s">
        <v>15</v>
      </c>
      <c r="G7" s="11" t="s">
        <v>11</v>
      </c>
      <c r="H7" s="11" t="s">
        <v>45</v>
      </c>
      <c r="I7" s="11" t="str">
        <f>"DMT - "&amp;F7&amp;" "&amp;G7</f>
        <v>DMT - U15 Male</v>
      </c>
      <c r="J7" s="11" t="s">
        <v>6</v>
      </c>
      <c r="K7" s="12">
        <v>1</v>
      </c>
      <c r="L7" s="13">
        <v>9.4</v>
      </c>
      <c r="M7" s="13">
        <v>9.3000000000000007</v>
      </c>
      <c r="N7" s="13">
        <v>9.4</v>
      </c>
      <c r="O7" s="13">
        <v>9.3000000000000007</v>
      </c>
      <c r="P7" s="13">
        <v>0.7</v>
      </c>
      <c r="Q7" s="13">
        <v>0</v>
      </c>
      <c r="R7" s="13">
        <v>19.399999999999999</v>
      </c>
      <c r="T7" s="12">
        <v>2</v>
      </c>
      <c r="U7" s="13">
        <v>9.3000000000000007</v>
      </c>
      <c r="V7" s="13">
        <v>9.1999999999999993</v>
      </c>
      <c r="W7" s="13">
        <v>9.1999999999999993</v>
      </c>
      <c r="X7" s="13">
        <v>9.3000000000000007</v>
      </c>
      <c r="Y7" s="13">
        <v>1.2</v>
      </c>
      <c r="Z7" s="13">
        <v>0</v>
      </c>
      <c r="AA7" s="13">
        <v>19.7</v>
      </c>
      <c r="AC7" s="12">
        <v>3</v>
      </c>
      <c r="AD7" s="13">
        <v>9.5</v>
      </c>
      <c r="AE7" s="13">
        <v>9.3000000000000007</v>
      </c>
      <c r="AF7" s="13">
        <v>9.4</v>
      </c>
      <c r="AG7" s="13">
        <v>9.4</v>
      </c>
      <c r="AH7" s="13">
        <v>1.1000000000000001</v>
      </c>
      <c r="AI7" s="13">
        <v>0</v>
      </c>
      <c r="AJ7" s="13">
        <v>19.899999999999999</v>
      </c>
      <c r="AK7" s="13">
        <v>59</v>
      </c>
    </row>
    <row r="9" spans="1:37" x14ac:dyDescent="0.25">
      <c r="A9" s="11" t="s">
        <v>47</v>
      </c>
      <c r="B9" s="11">
        <f>IF(I9=I7,B7+1,1)</f>
        <v>1</v>
      </c>
      <c r="C9" s="11">
        <v>564399702</v>
      </c>
      <c r="D9" s="11">
        <v>0</v>
      </c>
      <c r="E9" s="11">
        <v>1</v>
      </c>
      <c r="F9" s="11" t="s">
        <v>12</v>
      </c>
      <c r="G9" s="11" t="s">
        <v>11</v>
      </c>
      <c r="H9" s="11" t="s">
        <v>45</v>
      </c>
      <c r="I9" s="11" t="str">
        <f>"DMT - "&amp;F9&amp;" "&amp;G9</f>
        <v>DMT - O15 Male</v>
      </c>
      <c r="J9" s="11" t="s">
        <v>6</v>
      </c>
      <c r="K9" s="12">
        <v>1</v>
      </c>
      <c r="L9" s="13">
        <v>9.5</v>
      </c>
      <c r="M9" s="13">
        <v>9.5</v>
      </c>
      <c r="N9" s="13">
        <v>9.6</v>
      </c>
      <c r="O9" s="13">
        <v>9.3000000000000007</v>
      </c>
      <c r="P9" s="13">
        <v>1.3</v>
      </c>
      <c r="Q9" s="13">
        <v>0.2</v>
      </c>
      <c r="R9" s="13">
        <v>20.100000000000001</v>
      </c>
      <c r="T9" s="12">
        <v>2</v>
      </c>
      <c r="U9" s="13">
        <v>9.6999999999999993</v>
      </c>
      <c r="V9" s="13">
        <v>9.6</v>
      </c>
      <c r="W9" s="13">
        <v>9.4</v>
      </c>
      <c r="X9" s="13">
        <v>9.4</v>
      </c>
      <c r="Y9" s="13">
        <v>1.3</v>
      </c>
      <c r="Z9" s="13">
        <v>0</v>
      </c>
      <c r="AA9" s="13">
        <v>20.3</v>
      </c>
      <c r="AC9" s="12">
        <v>3</v>
      </c>
      <c r="AD9" s="13">
        <v>9.6999999999999993</v>
      </c>
      <c r="AE9" s="13">
        <v>9.5</v>
      </c>
      <c r="AF9" s="13">
        <v>9.4</v>
      </c>
      <c r="AG9" s="13">
        <v>9.5</v>
      </c>
      <c r="AH9" s="13">
        <v>1.3</v>
      </c>
      <c r="AI9" s="13">
        <v>0.6</v>
      </c>
      <c r="AJ9" s="13">
        <v>19.7</v>
      </c>
      <c r="AK9" s="13">
        <v>60.1</v>
      </c>
    </row>
    <row r="10" spans="1:37" x14ac:dyDescent="0.25">
      <c r="A10" s="11" t="s">
        <v>82</v>
      </c>
      <c r="B10" s="11">
        <f>IF(I10=I9,B9+1,1)</f>
        <v>2</v>
      </c>
      <c r="C10" s="11">
        <v>1966294508</v>
      </c>
      <c r="D10" s="11">
        <v>0</v>
      </c>
      <c r="E10" s="11">
        <v>1</v>
      </c>
      <c r="F10" s="11" t="s">
        <v>12</v>
      </c>
      <c r="G10" s="11" t="s">
        <v>11</v>
      </c>
      <c r="H10" s="11" t="s">
        <v>45</v>
      </c>
      <c r="I10" s="11" t="str">
        <f>"DMT - "&amp;F10&amp;" "&amp;G10</f>
        <v>DMT - O15 Male</v>
      </c>
      <c r="J10" s="11" t="s">
        <v>6</v>
      </c>
      <c r="K10" s="12">
        <v>1</v>
      </c>
      <c r="L10" s="13">
        <v>9.6</v>
      </c>
      <c r="M10" s="13">
        <v>9.6</v>
      </c>
      <c r="N10" s="13">
        <v>9.5</v>
      </c>
      <c r="O10" s="13">
        <v>9.5</v>
      </c>
      <c r="P10" s="13">
        <v>0.7</v>
      </c>
      <c r="Q10" s="13">
        <v>0.6</v>
      </c>
      <c r="R10" s="13">
        <v>19.2</v>
      </c>
      <c r="T10" s="12">
        <v>2</v>
      </c>
      <c r="U10" s="13">
        <v>9.6</v>
      </c>
      <c r="V10" s="13">
        <v>9.4</v>
      </c>
      <c r="W10" s="13">
        <v>9.5</v>
      </c>
      <c r="X10" s="13">
        <v>9.5</v>
      </c>
      <c r="Y10" s="13">
        <v>1</v>
      </c>
      <c r="Z10" s="13">
        <v>0.6</v>
      </c>
      <c r="AA10" s="13">
        <v>19.399999999999999</v>
      </c>
      <c r="AC10" s="12">
        <v>3</v>
      </c>
      <c r="AD10" s="13">
        <v>9.3000000000000007</v>
      </c>
      <c r="AE10" s="13">
        <v>9.3000000000000007</v>
      </c>
      <c r="AF10" s="13">
        <v>9.1</v>
      </c>
      <c r="AG10" s="13">
        <v>9.3000000000000007</v>
      </c>
      <c r="AH10" s="13">
        <v>1.3</v>
      </c>
      <c r="AI10" s="13">
        <v>0.6</v>
      </c>
      <c r="AJ10" s="13">
        <v>19.3</v>
      </c>
      <c r="AK10" s="13">
        <v>57.9</v>
      </c>
    </row>
    <row r="12" spans="1:37" x14ac:dyDescent="0.25">
      <c r="A12" s="11" t="s">
        <v>79</v>
      </c>
      <c r="B12" s="11">
        <f>IF(I12=I10,B10+1,1)</f>
        <v>1</v>
      </c>
      <c r="C12" s="11">
        <v>1269355686</v>
      </c>
      <c r="D12" s="11">
        <v>0</v>
      </c>
      <c r="E12" s="11">
        <v>1</v>
      </c>
      <c r="F12" s="11" t="s">
        <v>15</v>
      </c>
      <c r="G12" s="11" t="s">
        <v>18</v>
      </c>
      <c r="H12" s="11" t="s">
        <v>45</v>
      </c>
      <c r="I12" s="11" t="str">
        <f>"DMT - "&amp;F12&amp;" "&amp;G12</f>
        <v>DMT - U15 Female</v>
      </c>
      <c r="J12" s="11" t="s">
        <v>4</v>
      </c>
      <c r="K12" s="12">
        <v>1</v>
      </c>
      <c r="L12" s="13">
        <v>9.5</v>
      </c>
      <c r="M12" s="13">
        <v>9.3000000000000007</v>
      </c>
      <c r="N12" s="13">
        <v>9.5</v>
      </c>
      <c r="O12" s="13">
        <v>9.4</v>
      </c>
      <c r="P12" s="13">
        <v>1.2</v>
      </c>
      <c r="Q12" s="13">
        <v>0</v>
      </c>
      <c r="R12" s="13">
        <v>20.100000000000001</v>
      </c>
      <c r="T12" s="12">
        <v>2</v>
      </c>
      <c r="U12" s="13">
        <v>9.5</v>
      </c>
      <c r="V12" s="13">
        <v>9.3000000000000007</v>
      </c>
      <c r="W12" s="13">
        <v>9.5</v>
      </c>
      <c r="X12" s="13">
        <v>9.5</v>
      </c>
      <c r="Y12" s="13">
        <v>1.3</v>
      </c>
      <c r="Z12" s="13">
        <v>0.6</v>
      </c>
      <c r="AA12" s="13">
        <v>19.7</v>
      </c>
      <c r="AC12" s="12">
        <v>3</v>
      </c>
      <c r="AD12" s="13">
        <v>9.6</v>
      </c>
      <c r="AE12" s="13">
        <v>9.6</v>
      </c>
      <c r="AF12" s="13">
        <v>9.4</v>
      </c>
      <c r="AG12" s="13">
        <v>9.3000000000000007</v>
      </c>
      <c r="AH12" s="13">
        <v>0.7</v>
      </c>
      <c r="AI12" s="13">
        <v>0</v>
      </c>
      <c r="AJ12" s="13">
        <v>19.7</v>
      </c>
      <c r="AK12" s="13">
        <v>59.5</v>
      </c>
    </row>
    <row r="13" spans="1:37" x14ac:dyDescent="0.25">
      <c r="A13" s="11" t="s">
        <v>105</v>
      </c>
      <c r="B13" s="11">
        <f>IF(I13=I12,B12+1,1)</f>
        <v>2</v>
      </c>
      <c r="C13" s="11">
        <v>296721994</v>
      </c>
      <c r="D13" s="11">
        <v>0</v>
      </c>
      <c r="E13" s="11">
        <v>1</v>
      </c>
      <c r="F13" s="11" t="s">
        <v>15</v>
      </c>
      <c r="G13" s="11" t="s">
        <v>18</v>
      </c>
      <c r="H13" s="11" t="s">
        <v>45</v>
      </c>
      <c r="I13" s="11" t="str">
        <f>"DMT - "&amp;F13&amp;" "&amp;G13</f>
        <v>DMT - U15 Female</v>
      </c>
      <c r="J13" s="11" t="s">
        <v>6</v>
      </c>
      <c r="K13" s="12">
        <v>1</v>
      </c>
      <c r="L13" s="13">
        <v>9.6</v>
      </c>
      <c r="M13" s="13">
        <v>9.3000000000000007</v>
      </c>
      <c r="N13" s="13">
        <v>9.4</v>
      </c>
      <c r="O13" s="13">
        <v>9.3000000000000007</v>
      </c>
      <c r="P13" s="13">
        <v>1.3</v>
      </c>
      <c r="Q13" s="13">
        <v>0.6</v>
      </c>
      <c r="R13" s="13">
        <v>19.399999999999999</v>
      </c>
      <c r="T13" s="12">
        <v>2</v>
      </c>
      <c r="U13" s="13">
        <v>9.4</v>
      </c>
      <c r="V13" s="13">
        <v>9.4</v>
      </c>
      <c r="W13" s="13">
        <v>9.4</v>
      </c>
      <c r="X13" s="13">
        <v>9.5</v>
      </c>
      <c r="Y13" s="13">
        <v>1.2</v>
      </c>
      <c r="Z13" s="13">
        <v>0</v>
      </c>
      <c r="AA13" s="13">
        <v>20</v>
      </c>
      <c r="AC13" s="12">
        <v>3</v>
      </c>
      <c r="AD13" s="13">
        <v>9.4</v>
      </c>
      <c r="AE13" s="13">
        <v>9.5</v>
      </c>
      <c r="AF13" s="13">
        <v>9.4</v>
      </c>
      <c r="AG13" s="13">
        <v>9.4</v>
      </c>
      <c r="AH13" s="13">
        <v>1.3</v>
      </c>
      <c r="AI13" s="13">
        <v>0.6</v>
      </c>
      <c r="AJ13" s="13">
        <v>19.5</v>
      </c>
      <c r="AK13" s="13">
        <v>58.9</v>
      </c>
    </row>
    <row r="14" spans="1:37" x14ac:dyDescent="0.25">
      <c r="A14" s="11" t="s">
        <v>106</v>
      </c>
      <c r="B14" s="11">
        <f>IF(I14=I13,B13+1,1)</f>
        <v>3</v>
      </c>
      <c r="C14" s="11">
        <v>346585678</v>
      </c>
      <c r="D14" s="11">
        <v>0</v>
      </c>
      <c r="E14" s="11">
        <v>1</v>
      </c>
      <c r="F14" s="11" t="s">
        <v>15</v>
      </c>
      <c r="G14" s="11" t="s">
        <v>18</v>
      </c>
      <c r="H14" s="11" t="s">
        <v>45</v>
      </c>
      <c r="I14" s="11" t="str">
        <f>"DMT - "&amp;F14&amp;" "&amp;G14</f>
        <v>DMT - U15 Female</v>
      </c>
      <c r="J14" s="11" t="s">
        <v>6</v>
      </c>
      <c r="K14" s="12">
        <v>1</v>
      </c>
      <c r="L14" s="13">
        <v>8.3000000000000007</v>
      </c>
      <c r="M14" s="13">
        <v>8.1</v>
      </c>
      <c r="N14" s="13">
        <v>8.1999999999999993</v>
      </c>
      <c r="O14" s="13">
        <v>8.1</v>
      </c>
      <c r="P14" s="13">
        <v>0.7</v>
      </c>
      <c r="Q14" s="13">
        <v>0</v>
      </c>
      <c r="R14" s="13">
        <v>17</v>
      </c>
      <c r="T14" s="12">
        <v>2</v>
      </c>
      <c r="U14" s="13">
        <v>9.3000000000000007</v>
      </c>
      <c r="V14" s="13">
        <v>9.1999999999999993</v>
      </c>
      <c r="W14" s="13">
        <v>9.1999999999999993</v>
      </c>
      <c r="X14" s="13">
        <v>9.3000000000000007</v>
      </c>
      <c r="Y14" s="13">
        <v>1</v>
      </c>
      <c r="Z14" s="13">
        <v>0.6</v>
      </c>
      <c r="AA14" s="13">
        <v>18.899999999999999</v>
      </c>
      <c r="AC14" s="12">
        <v>3</v>
      </c>
      <c r="AD14" s="13">
        <v>9.4</v>
      </c>
      <c r="AE14" s="13">
        <v>9.4</v>
      </c>
      <c r="AF14" s="13">
        <v>9.1999999999999993</v>
      </c>
      <c r="AG14" s="13">
        <v>9.3000000000000007</v>
      </c>
      <c r="AH14" s="13">
        <v>1.3</v>
      </c>
      <c r="AI14" s="13">
        <v>0</v>
      </c>
      <c r="AJ14" s="13">
        <v>20</v>
      </c>
      <c r="AK14" s="13">
        <v>55.9</v>
      </c>
    </row>
    <row r="16" spans="1:37" x14ac:dyDescent="0.25">
      <c r="A16" s="11" t="s">
        <v>38</v>
      </c>
      <c r="B16" s="11">
        <f>IF(I16=I14,B14+1,1)</f>
        <v>1</v>
      </c>
      <c r="C16" s="11">
        <v>1090969626</v>
      </c>
      <c r="D16" s="11">
        <v>0</v>
      </c>
      <c r="E16" s="11">
        <v>1</v>
      </c>
      <c r="F16" s="11" t="s">
        <v>12</v>
      </c>
      <c r="G16" s="11" t="s">
        <v>18</v>
      </c>
      <c r="H16" s="11" t="s">
        <v>45</v>
      </c>
      <c r="I16" s="11" t="str">
        <f>"DMT - "&amp;F16&amp;" "&amp;G16</f>
        <v>DMT - O15 Female</v>
      </c>
      <c r="J16" s="11" t="s">
        <v>4</v>
      </c>
      <c r="K16" s="12">
        <v>1</v>
      </c>
      <c r="L16" s="13">
        <v>9.5</v>
      </c>
      <c r="M16" s="13">
        <v>9.1999999999999993</v>
      </c>
      <c r="N16" s="13">
        <v>9.1999999999999993</v>
      </c>
      <c r="O16" s="13">
        <v>9.1999999999999993</v>
      </c>
      <c r="P16" s="13">
        <v>1.3</v>
      </c>
      <c r="Q16" s="13">
        <v>0</v>
      </c>
      <c r="R16" s="13">
        <v>19.7</v>
      </c>
      <c r="T16" s="12">
        <v>2</v>
      </c>
      <c r="U16" s="13">
        <v>9.6</v>
      </c>
      <c r="V16" s="13">
        <v>9.4</v>
      </c>
      <c r="W16" s="13">
        <v>9.5</v>
      </c>
      <c r="X16" s="13">
        <v>9.3000000000000007</v>
      </c>
      <c r="Y16" s="13">
        <v>1.2</v>
      </c>
      <c r="Z16" s="13">
        <v>0.6</v>
      </c>
      <c r="AA16" s="13">
        <v>19.5</v>
      </c>
      <c r="AC16" s="12">
        <v>3</v>
      </c>
      <c r="AD16" s="13">
        <v>9.6999999999999993</v>
      </c>
      <c r="AE16" s="13">
        <v>9.6</v>
      </c>
      <c r="AF16" s="13">
        <v>9.6</v>
      </c>
      <c r="AG16" s="13">
        <v>9.5</v>
      </c>
      <c r="AH16" s="13">
        <v>0.7</v>
      </c>
      <c r="AI16" s="13">
        <v>0</v>
      </c>
      <c r="AJ16" s="13">
        <v>19.899999999999999</v>
      </c>
      <c r="AK16" s="13">
        <v>59.1</v>
      </c>
    </row>
    <row r="17" spans="1:37" x14ac:dyDescent="0.25">
      <c r="A17" s="11" t="s">
        <v>37</v>
      </c>
      <c r="B17" s="11">
        <f>IF(I17=I16,B16+1,1)</f>
        <v>2</v>
      </c>
      <c r="C17" s="11">
        <v>471491751</v>
      </c>
      <c r="D17" s="11">
        <v>0</v>
      </c>
      <c r="E17" s="11">
        <v>1</v>
      </c>
      <c r="F17" s="11" t="s">
        <v>12</v>
      </c>
      <c r="G17" s="11" t="s">
        <v>18</v>
      </c>
      <c r="H17" s="11" t="s">
        <v>45</v>
      </c>
      <c r="I17" s="11" t="str">
        <f>"DMT - "&amp;F17&amp;" "&amp;G17</f>
        <v>DMT - O15 Female</v>
      </c>
      <c r="J17" s="11" t="s">
        <v>4</v>
      </c>
      <c r="K17" s="12">
        <v>1</v>
      </c>
      <c r="L17" s="13">
        <v>9.6999999999999993</v>
      </c>
      <c r="M17" s="13">
        <v>9.4</v>
      </c>
      <c r="N17" s="13">
        <v>9.4</v>
      </c>
      <c r="O17" s="13">
        <v>9.5</v>
      </c>
      <c r="P17" s="13">
        <v>0.7</v>
      </c>
      <c r="Q17" s="13">
        <v>0</v>
      </c>
      <c r="R17" s="13">
        <v>19.600000000000001</v>
      </c>
      <c r="T17" s="12">
        <v>2</v>
      </c>
      <c r="U17" s="13">
        <v>9.6999999999999993</v>
      </c>
      <c r="V17" s="13">
        <v>9.5</v>
      </c>
      <c r="W17" s="13">
        <v>9.6</v>
      </c>
      <c r="X17" s="13">
        <v>9.5</v>
      </c>
      <c r="Y17" s="13">
        <v>1.2</v>
      </c>
      <c r="Z17" s="13">
        <v>0.6</v>
      </c>
      <c r="AA17" s="13">
        <v>19.7</v>
      </c>
      <c r="AC17" s="12">
        <v>3</v>
      </c>
      <c r="AD17" s="13">
        <v>9.6</v>
      </c>
      <c r="AE17" s="13">
        <v>9.4</v>
      </c>
      <c r="AF17" s="13">
        <v>9.3000000000000007</v>
      </c>
      <c r="AG17" s="13">
        <v>9.4</v>
      </c>
      <c r="AH17" s="13">
        <v>1.2</v>
      </c>
      <c r="AI17" s="13">
        <v>0.6</v>
      </c>
      <c r="AJ17" s="13">
        <v>19.399999999999999</v>
      </c>
      <c r="AK17" s="13">
        <v>58.7</v>
      </c>
    </row>
    <row r="18" spans="1:37" x14ac:dyDescent="0.25">
      <c r="A18" s="11" t="s">
        <v>90</v>
      </c>
      <c r="B18" s="11">
        <f>IF(I18=I17,B17+1,1)</f>
        <v>3</v>
      </c>
      <c r="C18" s="11">
        <v>1518198467</v>
      </c>
      <c r="D18" s="11">
        <v>0</v>
      </c>
      <c r="E18" s="11">
        <v>1</v>
      </c>
      <c r="F18" s="11" t="s">
        <v>12</v>
      </c>
      <c r="G18" s="11" t="s">
        <v>18</v>
      </c>
      <c r="H18" s="11" t="s">
        <v>45</v>
      </c>
      <c r="I18" s="11" t="str">
        <f>"DMT - "&amp;F18&amp;" "&amp;G18</f>
        <v>DMT - O15 Female</v>
      </c>
      <c r="J18" s="11" t="s">
        <v>6</v>
      </c>
      <c r="K18" s="12">
        <v>1</v>
      </c>
      <c r="L18" s="13">
        <v>9.3000000000000007</v>
      </c>
      <c r="M18" s="13">
        <v>9.1</v>
      </c>
      <c r="N18" s="13">
        <v>9.3000000000000007</v>
      </c>
      <c r="O18" s="13">
        <v>9.5</v>
      </c>
      <c r="P18" s="13">
        <v>0.7</v>
      </c>
      <c r="Q18" s="13">
        <v>0</v>
      </c>
      <c r="R18" s="13">
        <v>19.3</v>
      </c>
      <c r="T18" s="12">
        <v>2</v>
      </c>
      <c r="U18" s="13">
        <v>8.6999999999999993</v>
      </c>
      <c r="V18" s="13">
        <v>8.6999999999999993</v>
      </c>
      <c r="W18" s="13">
        <v>8.6999999999999993</v>
      </c>
      <c r="X18" s="13">
        <v>8.8000000000000007</v>
      </c>
      <c r="Y18" s="13">
        <v>0.5</v>
      </c>
      <c r="Z18" s="13">
        <v>0</v>
      </c>
      <c r="AA18" s="13">
        <v>17.899999999999999</v>
      </c>
      <c r="AC18" s="12">
        <v>3</v>
      </c>
      <c r="AD18" s="13">
        <v>8.6999999999999993</v>
      </c>
      <c r="AE18" s="13">
        <v>8.6</v>
      </c>
      <c r="AF18" s="13">
        <v>8.6999999999999993</v>
      </c>
      <c r="AG18" s="13">
        <v>8.8000000000000007</v>
      </c>
      <c r="AH18" s="13">
        <v>0.6</v>
      </c>
      <c r="AI18" s="13">
        <v>0</v>
      </c>
      <c r="AJ18" s="13">
        <v>18</v>
      </c>
      <c r="AK18" s="13">
        <v>55.2</v>
      </c>
    </row>
    <row r="20" spans="1:37" x14ac:dyDescent="0.25">
      <c r="A20" s="11" t="s">
        <v>209</v>
      </c>
      <c r="B20" s="11">
        <f>IF(I20=I18,B18+1,1)</f>
        <v>1</v>
      </c>
      <c r="C20" s="11">
        <v>1463968677</v>
      </c>
      <c r="D20" s="11">
        <v>0</v>
      </c>
      <c r="E20" s="11">
        <v>1</v>
      </c>
      <c r="F20" s="11" t="s">
        <v>15</v>
      </c>
      <c r="G20" s="11" t="s">
        <v>11</v>
      </c>
      <c r="H20" s="11" t="s">
        <v>27</v>
      </c>
      <c r="I20" s="11" t="str">
        <f>"DMT - "&amp;F20&amp;" "&amp;G20</f>
        <v>DMT - U15 Male</v>
      </c>
      <c r="J20" s="11" t="s">
        <v>6</v>
      </c>
      <c r="K20" s="12">
        <v>1</v>
      </c>
      <c r="L20" s="13">
        <v>9.6</v>
      </c>
      <c r="M20" s="13">
        <v>9.4</v>
      </c>
      <c r="N20" s="13">
        <v>9.4</v>
      </c>
      <c r="O20" s="13">
        <v>9.4</v>
      </c>
      <c r="P20" s="13">
        <v>1.3</v>
      </c>
      <c r="Q20" s="13">
        <v>0.2</v>
      </c>
      <c r="R20" s="13">
        <v>19.899999999999999</v>
      </c>
      <c r="T20" s="12">
        <v>2</v>
      </c>
      <c r="U20" s="13">
        <v>9.6999999999999993</v>
      </c>
      <c r="V20" s="13">
        <v>9.5</v>
      </c>
      <c r="W20" s="13">
        <v>9.5</v>
      </c>
      <c r="X20" s="13">
        <v>9.5</v>
      </c>
      <c r="Y20" s="13">
        <v>2.4</v>
      </c>
      <c r="Z20" s="13">
        <v>0</v>
      </c>
      <c r="AA20" s="13">
        <v>21.4</v>
      </c>
      <c r="AC20" s="12">
        <v>3</v>
      </c>
      <c r="AD20" s="13">
        <v>9.5</v>
      </c>
      <c r="AE20" s="13">
        <v>9.5</v>
      </c>
      <c r="AF20" s="13">
        <v>9.1999999999999993</v>
      </c>
      <c r="AG20" s="13">
        <v>9.4</v>
      </c>
      <c r="AH20" s="13">
        <v>2.8</v>
      </c>
      <c r="AI20" s="13">
        <v>0.6</v>
      </c>
      <c r="AJ20" s="13">
        <v>21.1</v>
      </c>
      <c r="AK20" s="13">
        <v>62.4</v>
      </c>
    </row>
    <row r="22" spans="1:37" x14ac:dyDescent="0.25">
      <c r="A22" s="11" t="s">
        <v>36</v>
      </c>
      <c r="B22" s="11">
        <f>IF(I22=I20,B20+1,1)</f>
        <v>1</v>
      </c>
      <c r="C22" s="11">
        <v>1937571736</v>
      </c>
      <c r="D22" s="11">
        <v>0</v>
      </c>
      <c r="E22" s="11">
        <v>1</v>
      </c>
      <c r="F22" s="11" t="s">
        <v>12</v>
      </c>
      <c r="G22" s="11" t="s">
        <v>18</v>
      </c>
      <c r="H22" s="11" t="s">
        <v>27</v>
      </c>
      <c r="I22" s="11" t="str">
        <f>"DMT - "&amp;F22&amp;" "&amp;G22</f>
        <v>DMT - O15 Female</v>
      </c>
      <c r="J22" s="11" t="s">
        <v>6</v>
      </c>
      <c r="K22" s="12">
        <v>1</v>
      </c>
      <c r="L22" s="13">
        <v>9.8000000000000007</v>
      </c>
      <c r="M22" s="13">
        <v>9.5</v>
      </c>
      <c r="N22" s="13">
        <v>9.6</v>
      </c>
      <c r="O22" s="13">
        <v>9.5</v>
      </c>
      <c r="P22" s="13">
        <v>1.3</v>
      </c>
      <c r="Q22" s="13">
        <v>0</v>
      </c>
      <c r="R22" s="13">
        <v>20.399999999999999</v>
      </c>
      <c r="T22" s="12">
        <v>2</v>
      </c>
      <c r="U22" s="13">
        <v>9.5</v>
      </c>
      <c r="V22" s="13">
        <v>9.3000000000000007</v>
      </c>
      <c r="W22" s="13">
        <v>9.4</v>
      </c>
      <c r="X22" s="13">
        <v>9.5</v>
      </c>
      <c r="Y22" s="13">
        <v>2</v>
      </c>
      <c r="Z22" s="13">
        <v>0</v>
      </c>
      <c r="AA22" s="13">
        <v>20.9</v>
      </c>
      <c r="AC22" s="12">
        <v>3</v>
      </c>
      <c r="AD22" s="13">
        <v>9.1999999999999993</v>
      </c>
      <c r="AE22" s="13">
        <v>9.3000000000000007</v>
      </c>
      <c r="AF22" s="13">
        <v>9.3000000000000007</v>
      </c>
      <c r="AG22" s="13">
        <v>9.3000000000000007</v>
      </c>
      <c r="AH22" s="13">
        <v>1.8</v>
      </c>
      <c r="AI22" s="13">
        <v>0.6</v>
      </c>
      <c r="AJ22" s="13">
        <v>19.8</v>
      </c>
      <c r="AK22" s="13">
        <v>61.1</v>
      </c>
    </row>
    <row r="23" spans="1:37" x14ac:dyDescent="0.25">
      <c r="A23" s="11" t="s">
        <v>208</v>
      </c>
      <c r="B23" s="11">
        <f>IF(I23=I22,B22+1,1)</f>
        <v>2</v>
      </c>
      <c r="C23" s="11">
        <v>1165802768</v>
      </c>
      <c r="D23" s="11">
        <v>0</v>
      </c>
      <c r="E23" s="11">
        <v>1</v>
      </c>
      <c r="F23" s="11" t="s">
        <v>12</v>
      </c>
      <c r="G23" s="11" t="s">
        <v>18</v>
      </c>
      <c r="H23" s="11" t="s">
        <v>27</v>
      </c>
      <c r="I23" s="11" t="str">
        <f>"DMT - "&amp;F23&amp;" "&amp;G23</f>
        <v>DMT - O15 Female</v>
      </c>
      <c r="J23" s="11" t="s">
        <v>6</v>
      </c>
      <c r="K23" s="12">
        <v>1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T23" s="12">
        <v>2</v>
      </c>
      <c r="U23" s="13">
        <v>9.5</v>
      </c>
      <c r="V23" s="13">
        <v>9.3000000000000007</v>
      </c>
      <c r="W23" s="13">
        <v>9.4</v>
      </c>
      <c r="X23" s="13">
        <v>9.4</v>
      </c>
      <c r="Y23" s="13">
        <v>2.1</v>
      </c>
      <c r="Z23" s="13">
        <v>0</v>
      </c>
      <c r="AA23" s="13">
        <v>20.9</v>
      </c>
      <c r="AC23" s="12">
        <v>3</v>
      </c>
      <c r="AD23" s="13">
        <v>9</v>
      </c>
      <c r="AE23" s="13">
        <v>9.4</v>
      </c>
      <c r="AF23" s="13">
        <v>9.3000000000000007</v>
      </c>
      <c r="AG23" s="13">
        <v>9.4</v>
      </c>
      <c r="AH23" s="13">
        <v>1.8</v>
      </c>
      <c r="AI23" s="13">
        <v>0.6</v>
      </c>
      <c r="AJ23" s="13">
        <v>19.899999999999999</v>
      </c>
      <c r="AK23" s="13">
        <v>40.799999999999997</v>
      </c>
    </row>
    <row r="25" spans="1:37" x14ac:dyDescent="0.25">
      <c r="A25" s="11" t="s">
        <v>207</v>
      </c>
      <c r="B25" s="11">
        <f>IF(I25=I23,B23+1,1)</f>
        <v>1</v>
      </c>
      <c r="C25" s="11">
        <v>1040680552</v>
      </c>
      <c r="D25" s="11">
        <v>1</v>
      </c>
      <c r="E25" s="11">
        <v>0</v>
      </c>
      <c r="F25" s="11" t="s">
        <v>12</v>
      </c>
      <c r="G25" s="11" t="s">
        <v>11</v>
      </c>
      <c r="H25" s="11" t="s">
        <v>26</v>
      </c>
      <c r="I25" s="11" t="str">
        <f>"DMT - "&amp;F25&amp;" "&amp;G25</f>
        <v>DMT - O15 Male</v>
      </c>
      <c r="J25" s="11" t="s">
        <v>6</v>
      </c>
      <c r="K25" s="12">
        <v>1</v>
      </c>
      <c r="R25" s="13">
        <v>0</v>
      </c>
      <c r="T25" s="12">
        <v>2</v>
      </c>
      <c r="AA25" s="13">
        <v>0</v>
      </c>
      <c r="AC25" s="12">
        <v>3</v>
      </c>
      <c r="AJ25" s="13">
        <v>0</v>
      </c>
      <c r="AK25" s="13">
        <v>0</v>
      </c>
    </row>
    <row r="27" spans="1:37" x14ac:dyDescent="0.25">
      <c r="A27" s="11" t="s">
        <v>206</v>
      </c>
      <c r="B27" s="11">
        <f>IF(I27=I25,B25+1,1)</f>
        <v>1</v>
      </c>
      <c r="C27" s="11">
        <v>1991851049</v>
      </c>
      <c r="D27" s="11">
        <v>0</v>
      </c>
      <c r="E27" s="11">
        <v>1</v>
      </c>
      <c r="F27" s="11" t="s">
        <v>12</v>
      </c>
      <c r="G27" s="11" t="s">
        <v>18</v>
      </c>
      <c r="H27" s="11" t="s">
        <v>26</v>
      </c>
      <c r="I27" s="11" t="str">
        <f>"DMT - "&amp;F27&amp;" "&amp;G27</f>
        <v>DMT - O15 Female</v>
      </c>
      <c r="J27" s="11" t="s">
        <v>6</v>
      </c>
      <c r="K27" s="12">
        <v>1</v>
      </c>
      <c r="L27" s="13">
        <v>9.5</v>
      </c>
      <c r="M27" s="13">
        <v>9.4</v>
      </c>
      <c r="N27" s="13">
        <v>9.6</v>
      </c>
      <c r="O27" s="13">
        <v>9.4</v>
      </c>
      <c r="P27" s="13">
        <v>4.8</v>
      </c>
      <c r="Q27" s="13">
        <v>0.8</v>
      </c>
      <c r="R27" s="13">
        <v>22.9</v>
      </c>
      <c r="T27" s="12">
        <v>2</v>
      </c>
      <c r="U27" s="13">
        <v>9.5</v>
      </c>
      <c r="V27" s="13">
        <v>9.5</v>
      </c>
      <c r="W27" s="13">
        <v>9</v>
      </c>
      <c r="X27" s="13">
        <v>9.4</v>
      </c>
      <c r="Y27" s="13">
        <v>5.2</v>
      </c>
      <c r="Z27" s="13">
        <v>0</v>
      </c>
      <c r="AA27" s="13">
        <v>24.1</v>
      </c>
      <c r="AC27" s="12">
        <v>3</v>
      </c>
      <c r="AD27" s="13">
        <v>9.6999999999999993</v>
      </c>
      <c r="AE27" s="13">
        <v>9.6</v>
      </c>
      <c r="AF27" s="13">
        <v>9.5</v>
      </c>
      <c r="AG27" s="13">
        <v>9.5</v>
      </c>
      <c r="AH27" s="13">
        <v>3.1</v>
      </c>
      <c r="AI27" s="13">
        <v>0.6</v>
      </c>
      <c r="AJ27" s="13">
        <v>21.6</v>
      </c>
      <c r="AK27" s="13">
        <v>68.599999999999994</v>
      </c>
    </row>
    <row r="28" spans="1:37" x14ac:dyDescent="0.25">
      <c r="A28" s="11" t="s">
        <v>41</v>
      </c>
      <c r="B28" s="11">
        <f>IF(I28=I27,B27+1,1)</f>
        <v>2</v>
      </c>
      <c r="C28" s="11">
        <v>2055921462</v>
      </c>
      <c r="D28" s="11">
        <v>0</v>
      </c>
      <c r="E28" s="11">
        <v>1</v>
      </c>
      <c r="F28" s="11" t="s">
        <v>12</v>
      </c>
      <c r="G28" s="11" t="s">
        <v>18</v>
      </c>
      <c r="H28" s="11" t="s">
        <v>26</v>
      </c>
      <c r="I28" s="11" t="str">
        <f>"DMT - "&amp;F28&amp;" "&amp;G28</f>
        <v>DMT - O15 Female</v>
      </c>
      <c r="J28" s="11" t="s">
        <v>6</v>
      </c>
      <c r="K28" s="12">
        <v>1</v>
      </c>
      <c r="L28" s="13">
        <v>9.5</v>
      </c>
      <c r="M28" s="13">
        <v>9.4</v>
      </c>
      <c r="N28" s="13">
        <v>9.3000000000000007</v>
      </c>
      <c r="O28" s="13">
        <v>9.3000000000000007</v>
      </c>
      <c r="P28" s="13">
        <v>2.7</v>
      </c>
      <c r="Q28" s="13">
        <v>0.6</v>
      </c>
      <c r="R28" s="13">
        <v>20.8</v>
      </c>
      <c r="T28" s="12">
        <v>2</v>
      </c>
      <c r="U28" s="13">
        <v>9.6</v>
      </c>
      <c r="V28" s="13">
        <v>9.6</v>
      </c>
      <c r="W28" s="13">
        <v>9.5</v>
      </c>
      <c r="X28" s="13">
        <v>9.5</v>
      </c>
      <c r="Y28" s="13">
        <v>3.1</v>
      </c>
      <c r="Z28" s="13">
        <v>0</v>
      </c>
      <c r="AA28" s="13">
        <v>22.2</v>
      </c>
      <c r="AC28" s="12">
        <v>3</v>
      </c>
      <c r="AD28" s="13">
        <v>9.6</v>
      </c>
      <c r="AE28" s="13">
        <v>9.5</v>
      </c>
      <c r="AF28" s="13">
        <v>9.3000000000000007</v>
      </c>
      <c r="AG28" s="13">
        <v>9.4</v>
      </c>
      <c r="AH28" s="13">
        <v>4.4000000000000004</v>
      </c>
      <c r="AI28" s="13">
        <v>0</v>
      </c>
      <c r="AJ28" s="13">
        <v>23.3</v>
      </c>
      <c r="AK28" s="13">
        <v>66.3</v>
      </c>
    </row>
    <row r="29" spans="1:37" x14ac:dyDescent="0.25">
      <c r="A29" s="11" t="s">
        <v>20</v>
      </c>
      <c r="B29" s="11">
        <f>IF(I29=I28,B28+1,1)</f>
        <v>3</v>
      </c>
      <c r="C29" s="11">
        <v>1751379394</v>
      </c>
      <c r="D29" s="11">
        <v>0</v>
      </c>
      <c r="E29" s="11">
        <v>1</v>
      </c>
      <c r="F29" s="11" t="s">
        <v>12</v>
      </c>
      <c r="G29" s="11" t="s">
        <v>18</v>
      </c>
      <c r="H29" s="11" t="s">
        <v>26</v>
      </c>
      <c r="I29" s="11" t="str">
        <f>"DMT - "&amp;F29&amp;" "&amp;G29</f>
        <v>DMT - O15 Female</v>
      </c>
      <c r="J29" s="11" t="s">
        <v>6</v>
      </c>
      <c r="K29" s="12">
        <v>1</v>
      </c>
      <c r="L29" s="13">
        <v>9.6999999999999993</v>
      </c>
      <c r="M29" s="13">
        <v>9.5</v>
      </c>
      <c r="N29" s="13">
        <v>9.5</v>
      </c>
      <c r="O29" s="13">
        <v>9.4</v>
      </c>
      <c r="P29" s="13">
        <v>2.7</v>
      </c>
      <c r="Q29" s="13">
        <v>0</v>
      </c>
      <c r="R29" s="13">
        <v>21.7</v>
      </c>
      <c r="T29" s="12">
        <v>2</v>
      </c>
      <c r="U29" s="13">
        <v>9.6999999999999993</v>
      </c>
      <c r="V29" s="13">
        <v>9.6999999999999993</v>
      </c>
      <c r="W29" s="13">
        <v>9.6</v>
      </c>
      <c r="X29" s="13">
        <v>9.6</v>
      </c>
      <c r="Y29" s="13">
        <v>3.1</v>
      </c>
      <c r="Z29" s="13">
        <v>0</v>
      </c>
      <c r="AA29" s="13">
        <v>22.4</v>
      </c>
      <c r="AC29" s="12">
        <v>3</v>
      </c>
      <c r="AD29" s="13">
        <v>9.5</v>
      </c>
      <c r="AE29" s="13">
        <v>9.6999999999999993</v>
      </c>
      <c r="AF29" s="13">
        <v>9.5</v>
      </c>
      <c r="AG29" s="13">
        <v>9.5</v>
      </c>
      <c r="AH29" s="13">
        <v>3</v>
      </c>
      <c r="AI29" s="13">
        <v>0</v>
      </c>
      <c r="AJ29" s="13">
        <v>22</v>
      </c>
      <c r="AK29" s="13">
        <v>66.099999999999994</v>
      </c>
    </row>
    <row r="30" spans="1:37" x14ac:dyDescent="0.25">
      <c r="A30" s="11" t="s">
        <v>205</v>
      </c>
      <c r="B30" s="11">
        <f>IF(I30=I29,B29+1,1)</f>
        <v>4</v>
      </c>
      <c r="C30" s="11">
        <v>1326280965</v>
      </c>
      <c r="D30" s="11">
        <v>0</v>
      </c>
      <c r="E30" s="11">
        <v>1</v>
      </c>
      <c r="F30" s="11" t="s">
        <v>12</v>
      </c>
      <c r="G30" s="11" t="s">
        <v>18</v>
      </c>
      <c r="H30" s="11" t="s">
        <v>26</v>
      </c>
      <c r="I30" s="11" t="str">
        <f>"DMT - "&amp;F30&amp;" "&amp;G30</f>
        <v>DMT - O15 Female</v>
      </c>
      <c r="J30" s="11" t="s">
        <v>6</v>
      </c>
      <c r="K30" s="12">
        <v>1</v>
      </c>
      <c r="L30" s="13">
        <v>9.4</v>
      </c>
      <c r="M30" s="13">
        <v>9.3000000000000007</v>
      </c>
      <c r="N30" s="13">
        <v>9.4</v>
      </c>
      <c r="O30" s="13">
        <v>9.4</v>
      </c>
      <c r="P30" s="13">
        <v>2.7</v>
      </c>
      <c r="Q30" s="13">
        <v>0.6</v>
      </c>
      <c r="R30" s="13">
        <v>20.9</v>
      </c>
      <c r="T30" s="12">
        <v>2</v>
      </c>
      <c r="U30" s="13">
        <v>9.5</v>
      </c>
      <c r="V30" s="13">
        <v>9.6</v>
      </c>
      <c r="W30" s="13">
        <v>9.4</v>
      </c>
      <c r="X30" s="13">
        <v>9.5</v>
      </c>
      <c r="Y30" s="13">
        <v>3.5</v>
      </c>
      <c r="Z30" s="13">
        <v>0</v>
      </c>
      <c r="AA30" s="13">
        <v>22.5</v>
      </c>
      <c r="AC30" s="12">
        <v>3</v>
      </c>
      <c r="AD30" s="13">
        <v>9.5</v>
      </c>
      <c r="AE30" s="13">
        <v>9.6</v>
      </c>
      <c r="AF30" s="13">
        <v>9.6</v>
      </c>
      <c r="AG30" s="13">
        <v>9.5</v>
      </c>
      <c r="AH30" s="13">
        <v>3.5</v>
      </c>
      <c r="AI30" s="13">
        <v>0.2</v>
      </c>
      <c r="AJ30" s="13">
        <v>22.4</v>
      </c>
      <c r="AK30" s="13">
        <v>65.8</v>
      </c>
    </row>
    <row r="31" spans="1:37" x14ac:dyDescent="0.25">
      <c r="A31" s="11" t="s">
        <v>204</v>
      </c>
      <c r="B31" s="11">
        <f>IF(I31=I30,B30+1,1)</f>
        <v>5</v>
      </c>
      <c r="C31" s="11">
        <v>1947692271</v>
      </c>
      <c r="D31" s="11">
        <v>0</v>
      </c>
      <c r="E31" s="11">
        <v>1</v>
      </c>
      <c r="F31" s="11" t="s">
        <v>12</v>
      </c>
      <c r="G31" s="11" t="s">
        <v>18</v>
      </c>
      <c r="H31" s="11" t="s">
        <v>26</v>
      </c>
      <c r="I31" s="11" t="str">
        <f>"DMT - "&amp;F31&amp;" "&amp;G31</f>
        <v>DMT - O15 Female</v>
      </c>
      <c r="J31" s="11" t="s">
        <v>6</v>
      </c>
      <c r="K31" s="12">
        <v>1</v>
      </c>
      <c r="L31" s="13">
        <v>9.4</v>
      </c>
      <c r="M31" s="13">
        <v>9.3000000000000007</v>
      </c>
      <c r="N31" s="13">
        <v>9.3000000000000007</v>
      </c>
      <c r="O31" s="13">
        <v>9.4</v>
      </c>
      <c r="P31" s="13">
        <v>3</v>
      </c>
      <c r="Q31" s="13">
        <v>0.2</v>
      </c>
      <c r="R31" s="13">
        <v>21.5</v>
      </c>
      <c r="T31" s="12">
        <v>2</v>
      </c>
      <c r="U31" s="13">
        <v>8.6999999999999993</v>
      </c>
      <c r="V31" s="13">
        <v>8.6999999999999993</v>
      </c>
      <c r="W31" s="13">
        <v>8.5</v>
      </c>
      <c r="X31" s="13">
        <v>8.8000000000000007</v>
      </c>
      <c r="Y31" s="13">
        <v>0.5</v>
      </c>
      <c r="Z31" s="13">
        <v>0</v>
      </c>
      <c r="AA31" s="13">
        <v>17.899999999999999</v>
      </c>
      <c r="AC31" s="12">
        <v>3</v>
      </c>
      <c r="AD31" s="13">
        <v>9.4</v>
      </c>
      <c r="AE31" s="13">
        <v>9.4</v>
      </c>
      <c r="AF31" s="13">
        <v>9.4</v>
      </c>
      <c r="AG31" s="13">
        <v>9.4</v>
      </c>
      <c r="AH31" s="13">
        <v>2.7</v>
      </c>
      <c r="AI31" s="13">
        <v>0.2</v>
      </c>
      <c r="AJ31" s="13">
        <v>21.3</v>
      </c>
      <c r="AK31" s="13">
        <v>60.7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</vt:lpstr>
      <vt:lpstr>TRS</vt:lpstr>
      <vt:lpstr>DMT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Dexter Millen</dc:creator>
  <cp:lastModifiedBy>Dexter Millen</cp:lastModifiedBy>
  <dcterms:created xsi:type="dcterms:W3CDTF">2022-11-01T10:30:24Z</dcterms:created>
  <dcterms:modified xsi:type="dcterms:W3CDTF">2022-11-01T10:31:32Z</dcterms:modified>
</cp:coreProperties>
</file>